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485" activeTab="0"/>
  </bookViews>
  <sheets>
    <sheet name="новая форма" sheetId="1" r:id="rId1"/>
  </sheets>
  <definedNames/>
  <calcPr fullCalcOnLoad="1"/>
</workbook>
</file>

<file path=xl/comments1.xml><?xml version="1.0" encoding="utf-8"?>
<comments xmlns="http://schemas.openxmlformats.org/spreadsheetml/2006/main">
  <authors>
    <author>SERVER2</author>
  </authors>
  <commentList>
    <comment ref="A179" authorId="0">
      <text>
        <r>
          <rPr>
            <b/>
            <sz val="8"/>
            <rFont val="Tahoma"/>
            <family val="0"/>
          </rPr>
          <t>SERVER2: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<sst xmlns="http://schemas.openxmlformats.org/spreadsheetml/2006/main" count="456" uniqueCount="189">
  <si>
    <t>ЗАТВЕРДЖЕНО</t>
  </si>
  <si>
    <t>Наказ Міністерства фінансів України</t>
  </si>
  <si>
    <t>Наказ/розпорядчий документ</t>
  </si>
  <si>
    <t xml:space="preserve">Департаменту праці та соціального захисту </t>
  </si>
  <si>
    <t>населення Миколаївської міської ради</t>
  </si>
  <si>
    <t>(найменування головного розпорядника коштів місцевого бюджету)</t>
  </si>
  <si>
    <t xml:space="preserve">і наказ </t>
  </si>
  <si>
    <t>Департаменту фінансів Миколаївської міської ради</t>
  </si>
  <si>
    <t>ПАСПОРТ</t>
  </si>
  <si>
    <t>бюджетної програми місцевого</t>
  </si>
  <si>
    <t>Департамент праці та соціального захисту населення Миколаївської міської ради</t>
  </si>
  <si>
    <t xml:space="preserve">      (КПКВК МБ)                  (найменування головного розпорядника)</t>
  </si>
  <si>
    <t xml:space="preserve">      (КПКВК МБ)                  (найменування відповідального виконавця)</t>
  </si>
  <si>
    <t>Інші видатки на соціальний  захист населення</t>
  </si>
  <si>
    <t xml:space="preserve">    (КПКВК МБ)    (КФКВК)           (найменування бюджетної програми)</t>
  </si>
  <si>
    <t>5. Підстави для виконання бюджетної програми</t>
  </si>
  <si>
    <t>1. Конституція України від 28.06.1996 №254к/96-ВР.</t>
  </si>
  <si>
    <t>2. Бюджетний кодекс України від 08.07.2010 №2456-VI.</t>
  </si>
  <si>
    <t>3. Закон України "Про поховання та похорону справу" від 10.07.2003р. №1102-1У</t>
  </si>
  <si>
    <t>5. Постанова кабінету міністрів України від 29.12.2009 р. № 1417 "Деякі питання діяльності територіальних центрів соціального обслуговування (надання соціальних послуг)"</t>
  </si>
  <si>
    <t>7. Рішення міської ради від 04.10.06 р. № 6/22 "Про створення Міського територіального центру по соціальному обслуговуванню незахищених верств населення"</t>
  </si>
  <si>
    <t>6. Мета бюджетної програми</t>
  </si>
  <si>
    <t>7. Програми, спрямовані на досягнення мети, визначеної паспортом бюджетної програми:</t>
  </si>
  <si>
    <t>№ з/п</t>
  </si>
  <si>
    <t>КПКВК</t>
  </si>
  <si>
    <t>Назва підпрограми</t>
  </si>
  <si>
    <t>090412</t>
  </si>
  <si>
    <t xml:space="preserve">     Підпрограма 3  Надання адресної степендії</t>
  </si>
  <si>
    <t xml:space="preserve">     Підпрограма 4 Надання адресної грошової допомоги для компенсації вартості житлово-комунальних послуг</t>
  </si>
  <si>
    <t xml:space="preserve">     Підпрограма 5 Надання грошової щомісячної допомоги дітям-сиротам та дітям, позбавленим батьківського піклування</t>
  </si>
  <si>
    <t xml:space="preserve">     Підпрограма 6 Надання щомісячної персональної надбавки почесним громадянам міста Миколаєва</t>
  </si>
  <si>
    <t xml:space="preserve">     Підпрограма 7 Забезпечення проведення заходів до Нового року</t>
  </si>
  <si>
    <t xml:space="preserve">     Підпрограма 8 Надання одноразової матеріальної допомоги громадянам, які постраждали внаслідок Чорнобильської катастрофи (І категорії) та дітям-інвалідам, інвалідність яких пов"язана з наслідками Чорнобильської катастрофи</t>
  </si>
  <si>
    <t xml:space="preserve">     Підпрограма 9 Забезпечення проведення передплати періодичного друкованого видання для учасників бойових дій</t>
  </si>
  <si>
    <t>Загальний фонд</t>
  </si>
  <si>
    <t>Спеціальний фонд</t>
  </si>
  <si>
    <t>Разом</t>
  </si>
  <si>
    <t>1.</t>
  </si>
  <si>
    <t>Підпрограма1 Надання послуг за поховання померлих одиноких громадян, померлих громадян без визначеного місця проживання та громадян особа яких не встановлена</t>
  </si>
  <si>
    <t>2.</t>
  </si>
  <si>
    <t>Підпрограма 2 Надання адресної грошової допомоги</t>
  </si>
  <si>
    <t>3.</t>
  </si>
  <si>
    <t xml:space="preserve">  Підпрограма 3  Надання адресної степендії</t>
  </si>
  <si>
    <t>4.</t>
  </si>
  <si>
    <t xml:space="preserve"> Підпрограма 4 Надання адресної грошової допомоги для компенсації вартості житлово-комунальних послуг</t>
  </si>
  <si>
    <t>5.</t>
  </si>
  <si>
    <t xml:space="preserve"> Підпрограма 5 Надання грошової щомісячної допомоги дітям-сиротам та дітям, позбавленим батьківського піклування</t>
  </si>
  <si>
    <t>6.</t>
  </si>
  <si>
    <t xml:space="preserve"> Підпрограма 6 Надання щомісячної персональної надбавки почесним громадянам міста Миколаєва</t>
  </si>
  <si>
    <t>7.</t>
  </si>
  <si>
    <t xml:space="preserve">   Підпрограма 7 Забезпечення проведення заходів до Нового року</t>
  </si>
  <si>
    <t>8.</t>
  </si>
  <si>
    <t>9.</t>
  </si>
  <si>
    <t>Усього</t>
  </si>
  <si>
    <t>9. Коди економічної класифікації видатків:</t>
  </si>
  <si>
    <t>КЕКВ</t>
  </si>
  <si>
    <t>Назва згідно з економічною класифікацією видатків</t>
  </si>
  <si>
    <t>Оплата послуг (крім комунальних)</t>
  </si>
  <si>
    <t>Інші виплати населенню</t>
  </si>
  <si>
    <t>10. Коди класифікації кредитування:</t>
  </si>
  <si>
    <t>ККК</t>
  </si>
  <si>
    <t>Назва згідно з класифікацією кредитування</t>
  </si>
  <si>
    <t>Державні цільові  програми - всього</t>
  </si>
  <si>
    <t>Регіональні цільові програми - всього</t>
  </si>
  <si>
    <t>в т.ч по підпрограмам</t>
  </si>
  <si>
    <t xml:space="preserve"> 1. Надання послуг за поховання померлих одиноких громадян, померлих громадян без визначеного місця проживання та громадян особа яких не встановлена</t>
  </si>
  <si>
    <t>2. Надання адресної грошової допомоги</t>
  </si>
  <si>
    <t>3. Надання адресної степендії</t>
  </si>
  <si>
    <t xml:space="preserve"> 4. Надання адресної грошової допомоги для компенсації вартості житлово-комунальних послуг</t>
  </si>
  <si>
    <t xml:space="preserve"> 5. Надання грошової щомісячної допомоги дітям-сиротам та дітям, позбавленим батьківського піклування</t>
  </si>
  <si>
    <t>6. Надання щомісячної персональної надбавки почесним громадянам міста Миколаєва</t>
  </si>
  <si>
    <t xml:space="preserve"> 7. Забезпечення проведення заходів до Нового року</t>
  </si>
  <si>
    <t>8. Забезпечення  надання одноразоваої матеріальної допомоги громадянам, які постраждали внаслідок Чорнобильської катастрофи (І категорії) та дітям-інвалідам, інвалідність яких пов"язана з наслідками Чорнобильської катастрофи</t>
  </si>
  <si>
    <t>9. Здійснення передплати періодичного друкованого видання для учасників бойових дій у роки Великої Вітчизняної війни та у роки війни з Японією</t>
  </si>
  <si>
    <t>РАЗОМ</t>
  </si>
  <si>
    <t>10. Результативні показники бюджетної програми у розрізі підпрограм і завдань:</t>
  </si>
  <si>
    <t>№                  з/п</t>
  </si>
  <si>
    <t>Одиниця виміру</t>
  </si>
  <si>
    <t>Джерело інформації</t>
  </si>
  <si>
    <t>Піпрограма 1. Надання послуг за поховання померлих одиноких громадян, померлих громадян без визначеного місця проживання та громадян особа яких не встановлена</t>
  </si>
  <si>
    <t>затрат</t>
  </si>
  <si>
    <t xml:space="preserve">Витрати за здійснення оплати за поховання </t>
  </si>
  <si>
    <t>грн.</t>
  </si>
  <si>
    <t>продукту</t>
  </si>
  <si>
    <t>Кількість поховань</t>
  </si>
  <si>
    <t>осіб</t>
  </si>
  <si>
    <t>ефективності</t>
  </si>
  <si>
    <t xml:space="preserve">середний розмір на одне поховання </t>
  </si>
  <si>
    <t>розрахунок</t>
  </si>
  <si>
    <t>Витрати на надання адресної допомоги до державних свят</t>
  </si>
  <si>
    <t>Кількість одержувачив</t>
  </si>
  <si>
    <t>Середний розмір адресної допомоги</t>
  </si>
  <si>
    <t xml:space="preserve">Витрати на надання адресної допомоги </t>
  </si>
  <si>
    <t xml:space="preserve">Витрати на надання адресної стипендії </t>
  </si>
  <si>
    <t xml:space="preserve">Середньомісячний розмір адресної стипендії </t>
  </si>
  <si>
    <t>грн./місяць</t>
  </si>
  <si>
    <t>Витрати на надання адресної стипендії</t>
  </si>
  <si>
    <t>Витрати на надання щомісячної персональної надбавки</t>
  </si>
  <si>
    <t>Середньомісячний розмір персональної надбавки</t>
  </si>
  <si>
    <t>Витрати на придбання Новорічних подарунків</t>
  </si>
  <si>
    <t>Середня віртість  Новорічного подарунку</t>
  </si>
  <si>
    <t xml:space="preserve">     Підпрограма 8. Надання одноразової матеріальної допомоги громадянам, які постраждали внаслідок Чорнобильської катастрофи (І категорії) та дітям-інвалідам, інвалідність яких пов"язана з наслідками Чорнобильської катастрофи</t>
  </si>
  <si>
    <t>Витрати на надання одноразоваої матеріальної допомоги громадянам, які постраждали внаслідок Чорнобильської катастрофи (І категорії) та дітям-інвалідам, інвалідність яких пов"язана з наслідками Чорнобильської катастрофи</t>
  </si>
  <si>
    <t>чол.</t>
  </si>
  <si>
    <t>Середня віртість  витрат на надання одноразоваої матеріальної допомоги громадянам, які постраждали внаслідок Чорнобильської катастрофи (І категорії) та дітям-інвалідам, інвалідність яких пов"язана з наслідками Чорнобильської катастрофи</t>
  </si>
  <si>
    <t xml:space="preserve">     Підпрограма 9. Забезпечення передплати періодичного друкованого видання для учасників бойових дій</t>
  </si>
  <si>
    <t>Кількість одержувачів</t>
  </si>
  <si>
    <t>Код</t>
  </si>
  <si>
    <t>Найменування джерел надходжень</t>
  </si>
  <si>
    <t>Пояснення, що характеризують джерела фінансування</t>
  </si>
  <si>
    <t>(підпис)</t>
  </si>
  <si>
    <t>(ініціали та прізвище)</t>
  </si>
  <si>
    <t>ПОГОДЖЕНО:</t>
  </si>
  <si>
    <t>Заступник міського голови-</t>
  </si>
  <si>
    <t>директор департаменту фінансів</t>
  </si>
  <si>
    <t>Миколаївської міської ради</t>
  </si>
  <si>
    <t>КФКВК</t>
  </si>
  <si>
    <r>
      <t xml:space="preserve">Підпрограма/завдання бюджетної програми </t>
    </r>
    <r>
      <rPr>
        <vertAlign val="superscript"/>
        <sz val="12"/>
        <rFont val="Times New Roman"/>
        <family val="1"/>
      </rPr>
      <t>2</t>
    </r>
  </si>
  <si>
    <t>9. Перелік регіональних цільових програм, які виконуються у складі бюджетної програми:</t>
  </si>
  <si>
    <t>Назва регіональної цілової програми та підпрограми</t>
  </si>
  <si>
    <t>Назва показника</t>
  </si>
  <si>
    <t>Значення показника</t>
  </si>
  <si>
    <r>
      <t xml:space="preserve">                11. Джерела фінансування інвестиційних проектів у розрізі підпрограм</t>
    </r>
    <r>
      <rPr>
        <b/>
        <vertAlign val="superscript"/>
        <sz val="12"/>
        <rFont val="Times New Roman"/>
        <family val="1"/>
      </rPr>
      <t>2</t>
    </r>
  </si>
  <si>
    <t>Касові видатки станом на 01 січня звітного періоду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</si>
  <si>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</si>
  <si>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2"/>
        <rFont val="Times New Roman"/>
        <family val="1"/>
      </rPr>
      <t>3</t>
    </r>
  </si>
  <si>
    <r>
      <t>1</t>
    </r>
    <r>
      <rPr>
        <sz val="12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
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                                                                                                                                                                                                             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Прогноз видатків до кінця реалізації інвестиційного проекту зазначається з розбивкою за роками.</t>
    </r>
  </si>
  <si>
    <t>8. Обсяги фінансування бюджетної програми у розрізі підпрограм та завдань (тис. грн):</t>
  </si>
  <si>
    <t>26 серпня 2014 року № 836</t>
  </si>
  <si>
    <t xml:space="preserve">Директор департаменту </t>
  </si>
  <si>
    <t xml:space="preserve">праці та соціального захисту населення </t>
  </si>
  <si>
    <t>Бондаренко С.М.</t>
  </si>
  <si>
    <t>Бондаренко В.І.</t>
  </si>
  <si>
    <t xml:space="preserve">Витрати на надання  допомоги </t>
  </si>
  <si>
    <t>Середня вартість  витрат на здійснення передплати періодичного друкованого видання для учасника бойових дій</t>
  </si>
  <si>
    <t>6. Наказ Міністерства фінансів України від 26.08.2014  № 836 «Про деякі питання запровадження програмно-цільового методу складання та виконання місцевих бюджетів»</t>
  </si>
  <si>
    <t>розрахунок до кошторису</t>
  </si>
  <si>
    <t>Завдання 10. Забезпечення витрат, пов"язаних із транспортуванням, тимчасовим проживанням та харчуванням сімей військовослужбовців, які виїжджають з території Автономної Республіки Крим та м.Севастополя до Миколаївської області</t>
  </si>
  <si>
    <t xml:space="preserve">кошторис на 2015р. </t>
  </si>
  <si>
    <t>Витрати на надання виготовлення тех.документації</t>
  </si>
  <si>
    <t>1.    1500000</t>
  </si>
  <si>
    <t>2.    1510000</t>
  </si>
  <si>
    <t>Завдання 1. Здійснення оплати за поховання померлих одиноких громадян міста Миколаєва та громадян міста Миколаєва, від поховання яких відмовились рідні, у разі їх смерті вдома або на вулицях міста, померлих громадян без визначеного місця проживання, а також громадян, особа яких не встановлена, у разі їх смерті на території міста</t>
  </si>
  <si>
    <t>3.   1513400                   1090</t>
  </si>
  <si>
    <t>10.</t>
  </si>
  <si>
    <t>11.</t>
  </si>
  <si>
    <t>12.</t>
  </si>
  <si>
    <t>13.</t>
  </si>
  <si>
    <t>14.</t>
  </si>
  <si>
    <t>15.</t>
  </si>
  <si>
    <t>16.</t>
  </si>
  <si>
    <t>1513400</t>
  </si>
  <si>
    <t>Міська програма соціальної підтримки учасників антитерористичної операції та членів їх сімей</t>
  </si>
  <si>
    <t>Завдання 2. Забезпечення надання адресної грошової допомоги до державних свят та знаменних дат</t>
  </si>
  <si>
    <t>Завдання 3. Забезпечення надання одноразової грошової допомоги громадянам міста відповідно до рішень виконавчого комітету Миколаївської міської ради</t>
  </si>
  <si>
    <t>Завдання 6. Забеспечення надання адресної грошової допомоги для часткової компенсації вартості житлово-комунальних послуг інвалідам по зору І та ІІ груп</t>
  </si>
  <si>
    <t>Завдання 8. Забезпечення надання почесним громадянам міста Миколаєва щомісячної персональної надбавки</t>
  </si>
  <si>
    <t>Завдання 10.   Забезпечення  надання одноразоваої матеріальної допомоги громадянам, які постраждали внаслідок Чорнобильської катастрофи (І категорії) та дітям-інвалідам, інвалідність яких пов"язана з наслідками Чорнобильської катастрофи</t>
  </si>
  <si>
    <t>Завдання 14.Послуги з організації харчування дітей при оздоровленні в МДП№3, батьки яких є учасниками АТО та дітей із сімей, переміщених з тимчасово окупованої території України</t>
  </si>
  <si>
    <t>Завдання15. Громадські роботи</t>
  </si>
  <si>
    <t xml:space="preserve"> Завдання 10.  Забезпечення  надання одноразоваої матеріальної допомоги громадянам, які постраждали внаслідок Чорнобильської катастрофи (І категорії) та дітям-інвалідам, інвалідність яких пов"язана з наслідками Чорнобильської катастрофи</t>
  </si>
  <si>
    <t>Завдання 12. Соціальний захист осіб без визначеного місця проживання із застосуванням соціального замовлення</t>
  </si>
  <si>
    <t>Витрати на надання "соціального захисту осіб без визначеного місця проживання із застосуванням соціального замовлення</t>
  </si>
  <si>
    <t>Завдання 4. Здійснення надання щомісячної адресної стипендії міської ради членам сімей Героїв Радянського Союзу, які брали участь у визволенні м.Миколаєва від немецько-фашистських загарбників у складі загону 68 десантників під командуванням К.Ольшанського, та пенсіонеру МВС за виявлений героїзм під час затримки особливо небезпечного злочинця</t>
  </si>
  <si>
    <t xml:space="preserve">Завдання 5. Забезпечення надання адресної стипендії особам похилого віку, яким виповнилось 100 і більше років </t>
  </si>
  <si>
    <t>Завдання 7. Забезпечення надання адресної грошової допомоги на встановлення 100% знижки плати за користування житлом та комунальними послугами учасникам бойових дій в Афганістані, які стали інвалідами в наслідок загального захворювання</t>
  </si>
  <si>
    <t>Завдання 9. Забезпечення проведення новорічних заходів для дітей інвалідів, дітей з малозабезпечених та багатодітних сімей тощо, здійснювати виплату новорічних подарунків</t>
  </si>
  <si>
    <t>Завдання 4.  Здійснення надання щомісячної адресної стипендії міської ради членам сімей Героїв Радянського Союзу, які брали участь у визволенні м.Миколаєва від немецько-фашистських загарбників у складі загону 68 десантників під командуванням К.Ольшанського, та пенсіонеру МВС за виявлений героїзм під час затримки особливо небезпечного злочинця</t>
  </si>
  <si>
    <t>Завдання 13. Забезпечення надання адресної грошової допомоги на виготовлення  проекту відведення земельних ділянок для індивідуального будівництва учасників АТО та сім"ям, члени яких загинули під час проведення АТО</t>
  </si>
  <si>
    <t>Середня вартість соц. замовлення</t>
  </si>
  <si>
    <t>Витрати на надання матеріальної допомоги</t>
  </si>
  <si>
    <t>Завдання 6. Забезпечення надання адресної грошової допомоги для часткової компенсації вартості житлово-комунальних послуг інвалідам по зору І та ІІ груп</t>
  </si>
  <si>
    <t>10.Рішення Миколаївської міської ради від 23.12.2016р. № 13/26 “Про міський бюджет м. Миколаєва на 2017р.”.</t>
  </si>
  <si>
    <t>9. Міська програма "Соціальний захист" на 2017-2019 роки, затверджена рішенням сесії Миколаївської міської ради від 23.12.2016 №13/10</t>
  </si>
  <si>
    <t>Забезпечення надання допомоги найбільш вразливим верстам населення, проведення соціальних заходів з міськими програмами "Соціальний захист" та "Соціальної підтримки учасників антитерористичної операції та членів їх сімей</t>
  </si>
  <si>
    <r>
      <t>4. Обсяг бюджетних призначень/бюджетних асигнувань - 4141,541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тис.гривень, у тому числі загального фонду - 4141,541 тис.гривень </t>
    </r>
  </si>
  <si>
    <t>Завдання 14. Забезпечення надання адресної грошової допомоги на виготовлення  проекту відведення земельних ділянок для індивідуального будівництва учасників АТО та сім"ям, члени яких загинули під час проведення АТО</t>
  </si>
  <si>
    <t>Міська  програма "Соціальний захист " на 2017-2019 рік</t>
  </si>
  <si>
    <t>Завдання 14.Забезпечення надання адресної грошової допомоги на виготовлення  проекту відведення земельних ділянок для індивідуального будівництва учасникам бойових дій в Афганістані</t>
  </si>
  <si>
    <t>4. Закон України "Про місцеве самоврядування в Україні" від 21.05.1997 №280/97-ВР</t>
  </si>
  <si>
    <t>8. Рішення Миколаївської міської ради від 29.09.2016 №9/3 "Про затвердження Положення про  міський територіальний центр соціального обслуговування (надання соціальних послуг)"</t>
  </si>
  <si>
    <t>11. Міська програма "Соціальної підтримки учасників антитерористичної операції та членів їх сімей” затверджена рішенням  міської ради від 23.12.2016 р. №13/11</t>
  </si>
  <si>
    <t xml:space="preserve"> Завдання 1. Здійснення оплати за поховання померлих одиноких громадян міста Миколаєва та громадян міста Миколаєва, від поховання яких відмовились рідні, у разі їх смерті вдома або на вулицях міста, померлих громадян без визначеного місця проживання, а також громадян, особа яких не встановлена, у разі їх смерті на території міста та оплата послуг за доставку трупів з місць подій до бюро судово-медичної експертизи</t>
  </si>
  <si>
    <t>Завдання 11.   Здійснення передплати періодичного друкованого видання для учасників бойових дій у роки Другої світової війни та інвалідам війни з числа учасників антитерористичної операції на сході України</t>
  </si>
  <si>
    <t>Завдання 13. Забезпечення надання адресної грошової допомоги на виготовлення  проекту відведення земельних ділянок для індивідуального будівництва учасників АТО та сім'ям, члени яких загинули під час проведення АТО</t>
  </si>
  <si>
    <t>тис. грн.</t>
  </si>
  <si>
    <t>Витрати на здійснення передплати періодичного друкованого видання для учасників бойових дій у роки Другої Світової війни та інвалідам війни з числа учасників антитерористичної операції на сході України</t>
  </si>
  <si>
    <t>бюджету на 2017  рік</t>
  </si>
  <si>
    <t>13.02.2017 року № 27/9</t>
  </si>
</sst>
</file>

<file path=xl/styles.xml><?xml version="1.0" encoding="utf-8"?>
<styleSheet xmlns="http://schemas.openxmlformats.org/spreadsheetml/2006/main">
  <numFmts count="5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0000"/>
    <numFmt numFmtId="197" formatCode="#,##0.00000"/>
    <numFmt numFmtId="198" formatCode="#,##0.0000"/>
    <numFmt numFmtId="199" formatCode="0.0000"/>
    <numFmt numFmtId="200" formatCode="0.000"/>
    <numFmt numFmtId="201" formatCode="0.0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0"/>
  </numFmts>
  <fonts count="3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sz val="10"/>
      <name val="Arial Cyr"/>
      <family val="0"/>
    </font>
    <font>
      <vertAlign val="superscript"/>
      <sz val="12"/>
      <name val="Times New Roman"/>
      <family val="1"/>
    </font>
    <font>
      <b/>
      <vertAlign val="superscript"/>
      <sz val="12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b/>
      <sz val="10"/>
      <name val="Arial"/>
      <family val="0"/>
    </font>
    <font>
      <sz val="12"/>
      <color indexed="10"/>
      <name val="Times New Roman"/>
      <family val="1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4" fillId="0" borderId="0">
      <alignment/>
      <protection/>
    </xf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3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96" fontId="1" fillId="0" borderId="0" xfId="0" applyNumberFormat="1" applyFont="1" applyAlignment="1">
      <alignment horizontal="center"/>
    </xf>
    <xf numFmtId="196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96" fontId="1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196" fontId="2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right" vertical="top"/>
    </xf>
    <xf numFmtId="0" fontId="1" fillId="0" borderId="0" xfId="0" applyFont="1" applyAlignment="1">
      <alignment horizontal="left" wrapText="1"/>
    </xf>
    <xf numFmtId="196" fontId="1" fillId="0" borderId="0" xfId="0" applyNumberFormat="1" applyFont="1" applyAlignment="1">
      <alignment horizontal="left" wrapText="1"/>
    </xf>
    <xf numFmtId="0" fontId="1" fillId="0" borderId="11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1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196" fontId="2" fillId="0" borderId="11" xfId="0" applyNumberFormat="1" applyFont="1" applyBorder="1" applyAlignment="1">
      <alignment horizontal="right" wrapText="1"/>
    </xf>
    <xf numFmtId="196" fontId="2" fillId="0" borderId="0" xfId="0" applyNumberFormat="1" applyFont="1" applyAlignment="1">
      <alignment/>
    </xf>
    <xf numFmtId="196" fontId="1" fillId="0" borderId="11" xfId="0" applyNumberFormat="1" applyFont="1" applyBorder="1" applyAlignment="1">
      <alignment horizontal="right" wrapText="1"/>
    </xf>
    <xf numFmtId="0" fontId="2" fillId="0" borderId="11" xfId="0" applyFont="1" applyBorder="1" applyAlignment="1">
      <alignment horizontal="center"/>
    </xf>
    <xf numFmtId="196" fontId="2" fillId="0" borderId="11" xfId="0" applyNumberFormat="1" applyFont="1" applyBorder="1" applyAlignment="1">
      <alignment wrapText="1"/>
    </xf>
    <xf numFmtId="0" fontId="1" fillId="0" borderId="11" xfId="0" applyFont="1" applyBorder="1" applyAlignment="1">
      <alignment/>
    </xf>
    <xf numFmtId="197" fontId="2" fillId="0" borderId="11" xfId="0" applyNumberFormat="1" applyFont="1" applyBorder="1" applyAlignment="1">
      <alignment horizontal="right" wrapText="1"/>
    </xf>
    <xf numFmtId="0" fontId="1" fillId="0" borderId="12" xfId="0" applyFont="1" applyBorder="1" applyAlignment="1">
      <alignment/>
    </xf>
    <xf numFmtId="196" fontId="1" fillId="0" borderId="12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196" fontId="1" fillId="0" borderId="0" xfId="0" applyNumberFormat="1" applyFont="1" applyBorder="1" applyAlignment="1">
      <alignment horizontal="center"/>
    </xf>
    <xf numFmtId="1" fontId="1" fillId="0" borderId="11" xfId="0" applyNumberFormat="1" applyFont="1" applyBorder="1" applyAlignment="1">
      <alignment horizontal="center" wrapText="1"/>
    </xf>
    <xf numFmtId="2" fontId="1" fillId="0" borderId="0" xfId="0" applyNumberFormat="1" applyFont="1" applyAlignment="1">
      <alignment/>
    </xf>
    <xf numFmtId="196" fontId="1" fillId="0" borderId="0" xfId="0" applyNumberFormat="1" applyFont="1" applyBorder="1" applyAlignment="1">
      <alignment horizontal="right" wrapText="1"/>
    </xf>
    <xf numFmtId="0" fontId="1" fillId="0" borderId="0" xfId="0" applyFont="1" applyBorder="1" applyAlignment="1">
      <alignment/>
    </xf>
    <xf numFmtId="0" fontId="1" fillId="0" borderId="0" xfId="0" applyFont="1" applyFill="1" applyAlignment="1">
      <alignment/>
    </xf>
    <xf numFmtId="1" fontId="1" fillId="0" borderId="11" xfId="0" applyNumberFormat="1" applyFont="1" applyBorder="1" applyAlignment="1">
      <alignment horizontal="center"/>
    </xf>
    <xf numFmtId="196" fontId="1" fillId="0" borderId="11" xfId="0" applyNumberFormat="1" applyFont="1" applyBorder="1" applyAlignment="1">
      <alignment/>
    </xf>
    <xf numFmtId="0" fontId="1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left" wrapText="1"/>
    </xf>
    <xf numFmtId="49" fontId="2" fillId="0" borderId="0" xfId="0" applyNumberFormat="1" applyFont="1" applyBorder="1" applyAlignment="1">
      <alignment wrapText="1"/>
    </xf>
    <xf numFmtId="0" fontId="1" fillId="0" borderId="11" xfId="0" applyFont="1" applyBorder="1" applyAlignment="1">
      <alignment horizontal="center" vertical="center" wrapText="1"/>
    </xf>
    <xf numFmtId="196" fontId="1" fillId="0" borderId="0" xfId="0" applyNumberFormat="1" applyFont="1" applyBorder="1" applyAlignment="1">
      <alignment horizontal="center" wrapText="1"/>
    </xf>
    <xf numFmtId="0" fontId="2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196" fontId="1" fillId="0" borderId="11" xfId="0" applyNumberFormat="1" applyFont="1" applyBorder="1" applyAlignment="1">
      <alignment horizontal="left"/>
    </xf>
    <xf numFmtId="0" fontId="1" fillId="0" borderId="11" xfId="0" applyFont="1" applyBorder="1" applyAlignment="1">
      <alignment horizontal="center" vertical="center"/>
    </xf>
    <xf numFmtId="196" fontId="1" fillId="0" borderId="11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left" wrapText="1"/>
    </xf>
    <xf numFmtId="2" fontId="1" fillId="0" borderId="0" xfId="0" applyNumberFormat="1" applyFont="1" applyBorder="1" applyAlignment="1">
      <alignment horizontal="center"/>
    </xf>
    <xf numFmtId="196" fontId="1" fillId="0" borderId="1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49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/>
    </xf>
    <xf numFmtId="49" fontId="2" fillId="0" borderId="11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2" fontId="1" fillId="0" borderId="0" xfId="0" applyNumberFormat="1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 horizontal="center" wrapText="1"/>
    </xf>
    <xf numFmtId="196" fontId="1" fillId="0" borderId="0" xfId="0" applyNumberFormat="1" applyFont="1" applyAlignment="1">
      <alignment/>
    </xf>
    <xf numFmtId="196" fontId="1" fillId="0" borderId="0" xfId="0" applyNumberFormat="1" applyFont="1" applyBorder="1" applyAlignment="1">
      <alignment horizontal="left" wrapText="1"/>
    </xf>
    <xf numFmtId="196" fontId="1" fillId="0" borderId="0" xfId="0" applyNumberFormat="1" applyFont="1" applyBorder="1" applyAlignment="1">
      <alignment vertical="center" wrapText="1"/>
    </xf>
    <xf numFmtId="196" fontId="2" fillId="0" borderId="0" xfId="0" applyNumberFormat="1" applyFont="1" applyBorder="1" applyAlignment="1">
      <alignment wrapText="1"/>
    </xf>
    <xf numFmtId="196" fontId="1" fillId="0" borderId="0" xfId="0" applyNumberFormat="1" applyFont="1" applyBorder="1" applyAlignment="1">
      <alignment wrapText="1"/>
    </xf>
    <xf numFmtId="196" fontId="2" fillId="0" borderId="0" xfId="0" applyNumberFormat="1" applyFont="1" applyBorder="1" applyAlignment="1">
      <alignment horizontal="left" wrapText="1"/>
    </xf>
    <xf numFmtId="196" fontId="1" fillId="0" borderId="0" xfId="0" applyNumberFormat="1" applyFont="1" applyBorder="1" applyAlignment="1">
      <alignment horizontal="center" vertical="center" wrapText="1"/>
    </xf>
    <xf numFmtId="196" fontId="2" fillId="0" borderId="0" xfId="0" applyNumberFormat="1" applyFont="1" applyBorder="1" applyAlignment="1">
      <alignment horizontal="center"/>
    </xf>
    <xf numFmtId="196" fontId="1" fillId="0" borderId="0" xfId="0" applyNumberFormat="1" applyFont="1" applyBorder="1" applyAlignment="1">
      <alignment/>
    </xf>
    <xf numFmtId="196" fontId="1" fillId="0" borderId="0" xfId="0" applyNumberFormat="1" applyFont="1" applyFill="1" applyAlignment="1">
      <alignment/>
    </xf>
    <xf numFmtId="196" fontId="1" fillId="0" borderId="0" xfId="0" applyNumberFormat="1" applyFont="1" applyBorder="1" applyAlignment="1">
      <alignment/>
    </xf>
    <xf numFmtId="2" fontId="1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/>
    </xf>
    <xf numFmtId="0" fontId="1" fillId="0" borderId="11" xfId="0" applyNumberFormat="1" applyFont="1" applyBorder="1" applyAlignment="1">
      <alignment horizontal="center" wrapText="1"/>
    </xf>
    <xf numFmtId="1" fontId="2" fillId="0" borderId="11" xfId="0" applyNumberFormat="1" applyFont="1" applyBorder="1" applyAlignment="1">
      <alignment horizontal="center" wrapText="1"/>
    </xf>
    <xf numFmtId="0" fontId="1" fillId="24" borderId="11" xfId="0" applyFont="1" applyFill="1" applyBorder="1" applyAlignment="1">
      <alignment horizontal="center" vertical="center" wrapText="1"/>
    </xf>
    <xf numFmtId="0" fontId="1" fillId="24" borderId="13" xfId="0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wrapText="1"/>
    </xf>
    <xf numFmtId="49" fontId="2" fillId="24" borderId="13" xfId="0" applyNumberFormat="1" applyFont="1" applyFill="1" applyBorder="1" applyAlignment="1">
      <alignment horizontal="center" wrapText="1"/>
    </xf>
    <xf numFmtId="0" fontId="2" fillId="24" borderId="13" xfId="0" applyFont="1" applyFill="1" applyBorder="1" applyAlignment="1">
      <alignment horizontal="center" wrapText="1"/>
    </xf>
    <xf numFmtId="49" fontId="2" fillId="24" borderId="11" xfId="0" applyNumberFormat="1" applyFont="1" applyFill="1" applyBorder="1" applyAlignment="1">
      <alignment horizontal="left" wrapText="1"/>
    </xf>
    <xf numFmtId="0" fontId="1" fillId="24" borderId="11" xfId="0" applyFont="1" applyFill="1" applyBorder="1" applyAlignment="1">
      <alignment horizontal="center" wrapText="1"/>
    </xf>
    <xf numFmtId="0" fontId="1" fillId="24" borderId="13" xfId="0" applyFont="1" applyFill="1" applyBorder="1" applyAlignment="1">
      <alignment horizontal="center" wrapText="1"/>
    </xf>
    <xf numFmtId="0" fontId="1" fillId="24" borderId="11" xfId="0" applyFont="1" applyFill="1" applyBorder="1" applyAlignment="1">
      <alignment horizontal="left" wrapText="1"/>
    </xf>
    <xf numFmtId="2" fontId="1" fillId="0" borderId="11" xfId="0" applyNumberFormat="1" applyFont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2" fontId="1" fillId="0" borderId="10" xfId="0" applyNumberFormat="1" applyFont="1" applyBorder="1" applyAlignment="1">
      <alignment/>
    </xf>
    <xf numFmtId="2" fontId="2" fillId="0" borderId="0" xfId="0" applyNumberFormat="1" applyFont="1" applyAlignment="1">
      <alignment horizontal="left"/>
    </xf>
    <xf numFmtId="2" fontId="1" fillId="0" borderId="0" xfId="0" applyNumberFormat="1" applyFont="1" applyBorder="1" applyAlignment="1">
      <alignment horizontal="left" wrapText="1"/>
    </xf>
    <xf numFmtId="2" fontId="10" fillId="0" borderId="0" xfId="0" applyNumberFormat="1" applyFont="1" applyBorder="1" applyAlignment="1">
      <alignment vertical="center" wrapText="1"/>
    </xf>
    <xf numFmtId="2" fontId="2" fillId="0" borderId="0" xfId="0" applyNumberFormat="1" applyFont="1" applyBorder="1" applyAlignment="1">
      <alignment wrapText="1"/>
    </xf>
    <xf numFmtId="2" fontId="2" fillId="0" borderId="0" xfId="0" applyNumberFormat="1" applyFont="1" applyBorder="1" applyAlignment="1">
      <alignment horizontal="left" wrapText="1"/>
    </xf>
    <xf numFmtId="2" fontId="1" fillId="0" borderId="12" xfId="0" applyNumberFormat="1" applyFont="1" applyBorder="1" applyAlignment="1">
      <alignment/>
    </xf>
    <xf numFmtId="2" fontId="10" fillId="0" borderId="0" xfId="0" applyNumberFormat="1" applyFont="1" applyFill="1" applyAlignment="1">
      <alignment/>
    </xf>
    <xf numFmtId="2" fontId="1" fillId="0" borderId="11" xfId="0" applyNumberFormat="1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wrapText="1"/>
    </xf>
    <xf numFmtId="196" fontId="1" fillId="0" borderId="11" xfId="0" applyNumberFormat="1" applyFont="1" applyFill="1" applyBorder="1" applyAlignment="1">
      <alignment horizontal="right" wrapText="1"/>
    </xf>
    <xf numFmtId="2" fontId="11" fillId="0" borderId="0" xfId="0" applyNumberFormat="1" applyFont="1" applyAlignment="1">
      <alignment/>
    </xf>
    <xf numFmtId="2" fontId="12" fillId="0" borderId="0" xfId="0" applyNumberFormat="1" applyFont="1" applyAlignment="1">
      <alignment/>
    </xf>
    <xf numFmtId="0" fontId="1" fillId="24" borderId="11" xfId="0" applyFont="1" applyFill="1" applyBorder="1" applyAlignment="1">
      <alignment horizontal="center"/>
    </xf>
    <xf numFmtId="49" fontId="1" fillId="24" borderId="11" xfId="0" applyNumberFormat="1" applyFont="1" applyFill="1" applyBorder="1" applyAlignment="1">
      <alignment horizontal="center"/>
    </xf>
    <xf numFmtId="1" fontId="1" fillId="24" borderId="11" xfId="0" applyNumberFormat="1" applyFont="1" applyFill="1" applyBorder="1" applyAlignment="1">
      <alignment horizontal="center" wrapText="1"/>
    </xf>
    <xf numFmtId="196" fontId="1" fillId="24" borderId="11" xfId="0" applyNumberFormat="1" applyFont="1" applyFill="1" applyBorder="1" applyAlignment="1">
      <alignment horizontal="right" wrapText="1"/>
    </xf>
    <xf numFmtId="0" fontId="2" fillId="24" borderId="11" xfId="0" applyFont="1" applyFill="1" applyBorder="1" applyAlignment="1">
      <alignment horizontal="center" vertical="center"/>
    </xf>
    <xf numFmtId="49" fontId="2" fillId="24" borderId="11" xfId="0" applyNumberFormat="1" applyFont="1" applyFill="1" applyBorder="1" applyAlignment="1">
      <alignment horizontal="center"/>
    </xf>
    <xf numFmtId="1" fontId="2" fillId="24" borderId="11" xfId="0" applyNumberFormat="1" applyFont="1" applyFill="1" applyBorder="1" applyAlignment="1">
      <alignment horizontal="center" wrapText="1"/>
    </xf>
    <xf numFmtId="196" fontId="2" fillId="24" borderId="11" xfId="0" applyNumberFormat="1" applyFont="1" applyFill="1" applyBorder="1" applyAlignment="1">
      <alignment wrapText="1"/>
    </xf>
    <xf numFmtId="0" fontId="1" fillId="24" borderId="11" xfId="0" applyFont="1" applyFill="1" applyBorder="1" applyAlignment="1">
      <alignment horizontal="center" vertical="center"/>
    </xf>
    <xf numFmtId="196" fontId="1" fillId="24" borderId="15" xfId="0" applyNumberFormat="1" applyFont="1" applyFill="1" applyBorder="1" applyAlignment="1">
      <alignment horizontal="left" wrapText="1"/>
    </xf>
    <xf numFmtId="196" fontId="1" fillId="24" borderId="14" xfId="0" applyNumberFormat="1" applyFont="1" applyFill="1" applyBorder="1" applyAlignment="1">
      <alignment horizontal="left" wrapText="1"/>
    </xf>
    <xf numFmtId="197" fontId="1" fillId="24" borderId="11" xfId="0" applyNumberFormat="1" applyFont="1" applyFill="1" applyBorder="1" applyAlignment="1">
      <alignment horizontal="right" wrapText="1"/>
    </xf>
    <xf numFmtId="196" fontId="1" fillId="24" borderId="13" xfId="0" applyNumberFormat="1" applyFont="1" applyFill="1" applyBorder="1" applyAlignment="1">
      <alignment horizontal="center" vertical="justify" wrapText="1"/>
    </xf>
    <xf numFmtId="49" fontId="1" fillId="24" borderId="11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wrapText="1"/>
    </xf>
    <xf numFmtId="196" fontId="2" fillId="0" borderId="11" xfId="0" applyNumberFormat="1" applyFont="1" applyFill="1" applyBorder="1" applyAlignment="1">
      <alignment horizontal="right" wrapText="1"/>
    </xf>
    <xf numFmtId="196" fontId="2" fillId="0" borderId="11" xfId="0" applyNumberFormat="1" applyFont="1" applyFill="1" applyBorder="1" applyAlignment="1">
      <alignment wrapText="1"/>
    </xf>
    <xf numFmtId="196" fontId="1" fillId="0" borderId="11" xfId="0" applyNumberFormat="1" applyFont="1" applyFill="1" applyBorder="1" applyAlignment="1">
      <alignment wrapText="1"/>
    </xf>
    <xf numFmtId="197" fontId="1" fillId="0" borderId="11" xfId="0" applyNumberFormat="1" applyFont="1" applyFill="1" applyBorder="1" applyAlignment="1">
      <alignment horizontal="right" wrapText="1"/>
    </xf>
    <xf numFmtId="200" fontId="1" fillId="0" borderId="0" xfId="0" applyNumberFormat="1" applyFont="1" applyAlignment="1">
      <alignment/>
    </xf>
    <xf numFmtId="196" fontId="13" fillId="0" borderId="11" xfId="0" applyNumberFormat="1" applyFont="1" applyBorder="1" applyAlignment="1">
      <alignment horizontal="center"/>
    </xf>
    <xf numFmtId="196" fontId="13" fillId="0" borderId="11" xfId="0" applyNumberFormat="1" applyFont="1" applyBorder="1" applyAlignment="1">
      <alignment/>
    </xf>
    <xf numFmtId="196" fontId="14" fillId="0" borderId="11" xfId="0" applyNumberFormat="1" applyFont="1" applyBorder="1" applyAlignment="1">
      <alignment horizontal="center"/>
    </xf>
    <xf numFmtId="196" fontId="13" fillId="0" borderId="11" xfId="0" applyNumberFormat="1" applyFont="1" applyBorder="1" applyAlignment="1">
      <alignment horizontal="center" wrapText="1"/>
    </xf>
    <xf numFmtId="197" fontId="14" fillId="0" borderId="11" xfId="0" applyNumberFormat="1" applyFont="1" applyBorder="1" applyAlignment="1">
      <alignment horizontal="center"/>
    </xf>
    <xf numFmtId="49" fontId="2" fillId="24" borderId="11" xfId="0" applyNumberFormat="1" applyFont="1" applyFill="1" applyBorder="1" applyAlignment="1">
      <alignment horizontal="center" vertical="center"/>
    </xf>
    <xf numFmtId="49" fontId="1" fillId="24" borderId="15" xfId="0" applyNumberFormat="1" applyFont="1" applyFill="1" applyBorder="1" applyAlignment="1">
      <alignment horizontal="left" wrapText="1"/>
    </xf>
    <xf numFmtId="49" fontId="1" fillId="24" borderId="14" xfId="0" applyNumberFormat="1" applyFont="1" applyFill="1" applyBorder="1" applyAlignment="1">
      <alignment horizontal="left" wrapText="1"/>
    </xf>
    <xf numFmtId="0" fontId="2" fillId="24" borderId="13" xfId="0" applyFont="1" applyFill="1" applyBorder="1" applyAlignment="1">
      <alignment horizontal="left" wrapText="1"/>
    </xf>
    <xf numFmtId="49" fontId="2" fillId="24" borderId="13" xfId="0" applyNumberFormat="1" applyFont="1" applyFill="1" applyBorder="1" applyAlignment="1">
      <alignment horizontal="left" wrapText="1"/>
    </xf>
    <xf numFmtId="49" fontId="2" fillId="24" borderId="15" xfId="0" applyNumberFormat="1" applyFont="1" applyFill="1" applyBorder="1" applyAlignment="1">
      <alignment horizontal="left" wrapText="1"/>
    </xf>
    <xf numFmtId="49" fontId="2" fillId="24" borderId="14" xfId="0" applyNumberFormat="1" applyFont="1" applyFill="1" applyBorder="1" applyAlignment="1">
      <alignment horizontal="left" wrapText="1"/>
    </xf>
    <xf numFmtId="49" fontId="1" fillId="24" borderId="13" xfId="0" applyNumberFormat="1" applyFont="1" applyFill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49" fontId="2" fillId="0" borderId="13" xfId="0" applyNumberFormat="1" applyFont="1" applyBorder="1" applyAlignment="1">
      <alignment horizontal="left" wrapText="1"/>
    </xf>
    <xf numFmtId="49" fontId="2" fillId="0" borderId="15" xfId="0" applyNumberFormat="1" applyFont="1" applyBorder="1" applyAlignment="1">
      <alignment horizontal="left" wrapText="1"/>
    </xf>
    <xf numFmtId="49" fontId="2" fillId="0" borderId="14" xfId="0" applyNumberFormat="1" applyFont="1" applyBorder="1" applyAlignment="1">
      <alignment horizontal="left" wrapText="1"/>
    </xf>
    <xf numFmtId="0" fontId="1" fillId="0" borderId="14" xfId="0" applyFont="1" applyBorder="1" applyAlignment="1">
      <alignment horizontal="left"/>
    </xf>
    <xf numFmtId="0" fontId="2" fillId="0" borderId="13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wrapText="1"/>
    </xf>
    <xf numFmtId="0" fontId="1" fillId="0" borderId="15" xfId="0" applyFont="1" applyBorder="1" applyAlignment="1">
      <alignment horizontal="left" wrapText="1"/>
    </xf>
    <xf numFmtId="196" fontId="13" fillId="0" borderId="11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" fillId="24" borderId="13" xfId="0" applyFont="1" applyFill="1" applyBorder="1" applyAlignment="1">
      <alignment horizontal="center"/>
    </xf>
    <xf numFmtId="0" fontId="1" fillId="24" borderId="14" xfId="0" applyFont="1" applyFill="1" applyBorder="1" applyAlignment="1">
      <alignment horizontal="center"/>
    </xf>
    <xf numFmtId="196" fontId="1" fillId="24" borderId="13" xfId="0" applyNumberFormat="1" applyFont="1" applyFill="1" applyBorder="1" applyAlignment="1">
      <alignment horizontal="left" wrapText="1"/>
    </xf>
    <xf numFmtId="196" fontId="1" fillId="24" borderId="15" xfId="0" applyNumberFormat="1" applyFont="1" applyFill="1" applyBorder="1" applyAlignment="1">
      <alignment horizontal="left" wrapText="1"/>
    </xf>
    <xf numFmtId="196" fontId="1" fillId="24" borderId="14" xfId="0" applyNumberFormat="1" applyFont="1" applyFill="1" applyBorder="1" applyAlignment="1">
      <alignment horizontal="left" wrapText="1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2" fillId="24" borderId="13" xfId="0" applyFont="1" applyFill="1" applyBorder="1" applyAlignment="1">
      <alignment horizontal="left" vertical="top" wrapText="1"/>
    </xf>
    <xf numFmtId="0" fontId="2" fillId="24" borderId="15" xfId="0" applyFont="1" applyFill="1" applyBorder="1" applyAlignment="1">
      <alignment horizontal="left" vertical="top" wrapText="1"/>
    </xf>
    <xf numFmtId="0" fontId="2" fillId="24" borderId="14" xfId="0" applyFont="1" applyFill="1" applyBorder="1" applyAlignment="1">
      <alignment horizontal="left" vertical="top" wrapText="1"/>
    </xf>
    <xf numFmtId="0" fontId="1" fillId="0" borderId="13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2" fillId="24" borderId="15" xfId="0" applyFont="1" applyFill="1" applyBorder="1" applyAlignment="1">
      <alignment horizontal="left" wrapText="1"/>
    </xf>
    <xf numFmtId="0" fontId="2" fillId="24" borderId="14" xfId="0" applyFont="1" applyFill="1" applyBorder="1" applyAlignment="1">
      <alignment horizontal="left" wrapText="1"/>
    </xf>
    <xf numFmtId="0" fontId="2" fillId="0" borderId="13" xfId="0" applyFont="1" applyFill="1" applyBorder="1" applyAlignment="1">
      <alignment horizontal="left" wrapText="1"/>
    </xf>
    <xf numFmtId="0" fontId="2" fillId="0" borderId="15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left" wrapText="1"/>
    </xf>
    <xf numFmtId="0" fontId="2" fillId="24" borderId="13" xfId="52" applyFont="1" applyFill="1" applyBorder="1" applyAlignment="1">
      <alignment horizontal="left" wrapText="1"/>
      <protection/>
    </xf>
    <xf numFmtId="0" fontId="2" fillId="24" borderId="15" xfId="52" applyFont="1" applyFill="1" applyBorder="1" applyAlignment="1">
      <alignment horizontal="left" wrapText="1"/>
      <protection/>
    </xf>
    <xf numFmtId="0" fontId="2" fillId="24" borderId="14" xfId="52" applyFont="1" applyFill="1" applyBorder="1" applyAlignment="1">
      <alignment horizontal="left" wrapText="1"/>
      <protection/>
    </xf>
    <xf numFmtId="0" fontId="1" fillId="24" borderId="13" xfId="0" applyFont="1" applyFill="1" applyBorder="1" applyAlignment="1">
      <alignment horizontal="left"/>
    </xf>
    <xf numFmtId="0" fontId="1" fillId="24" borderId="15" xfId="0" applyFont="1" applyFill="1" applyBorder="1" applyAlignment="1">
      <alignment horizontal="left"/>
    </xf>
    <xf numFmtId="0" fontId="1" fillId="24" borderId="14" xfId="0" applyFont="1" applyFill="1" applyBorder="1" applyAlignment="1">
      <alignment horizontal="left"/>
    </xf>
    <xf numFmtId="0" fontId="2" fillId="0" borderId="13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13" xfId="52" applyFont="1" applyFill="1" applyBorder="1" applyAlignment="1">
      <alignment horizontal="left" wrapText="1"/>
      <protection/>
    </xf>
    <xf numFmtId="0" fontId="2" fillId="0" borderId="15" xfId="52" applyFont="1" applyFill="1" applyBorder="1" applyAlignment="1">
      <alignment horizontal="left" wrapText="1"/>
      <protection/>
    </xf>
    <xf numFmtId="0" fontId="2" fillId="0" borderId="14" xfId="52" applyFont="1" applyFill="1" applyBorder="1" applyAlignment="1">
      <alignment horizontal="left" wrapText="1"/>
      <protection/>
    </xf>
    <xf numFmtId="0" fontId="1" fillId="0" borderId="13" xfId="52" applyFont="1" applyFill="1" applyBorder="1" applyAlignment="1">
      <alignment horizontal="left" wrapText="1"/>
      <protection/>
    </xf>
    <xf numFmtId="0" fontId="1" fillId="0" borderId="15" xfId="52" applyFont="1" applyFill="1" applyBorder="1" applyAlignment="1">
      <alignment horizontal="left" wrapText="1"/>
      <protection/>
    </xf>
    <xf numFmtId="0" fontId="1" fillId="0" borderId="14" xfId="52" applyFont="1" applyFill="1" applyBorder="1" applyAlignment="1">
      <alignment horizontal="left" wrapText="1"/>
      <protection/>
    </xf>
    <xf numFmtId="0" fontId="2" fillId="0" borderId="13" xfId="52" applyFont="1" applyFill="1" applyBorder="1" applyAlignment="1">
      <alignment horizontal="left" vertical="top" wrapText="1"/>
      <protection/>
    </xf>
    <xf numFmtId="0" fontId="2" fillId="0" borderId="15" xfId="52" applyFont="1" applyFill="1" applyBorder="1" applyAlignment="1">
      <alignment horizontal="left" vertical="top" wrapText="1"/>
      <protection/>
    </xf>
    <xf numFmtId="0" fontId="2" fillId="0" borderId="14" xfId="52" applyFont="1" applyFill="1" applyBorder="1" applyAlignment="1">
      <alignment horizontal="left" vertical="top" wrapText="1"/>
      <protection/>
    </xf>
    <xf numFmtId="0" fontId="2" fillId="0" borderId="11" xfId="0" applyFont="1" applyBorder="1" applyAlignment="1">
      <alignment horizontal="left" wrapText="1"/>
    </xf>
    <xf numFmtId="0" fontId="1" fillId="0" borderId="13" xfId="52" applyFont="1" applyFill="1" applyBorder="1" applyAlignment="1">
      <alignment horizontal="left" vertical="center" wrapText="1"/>
      <protection/>
    </xf>
    <xf numFmtId="0" fontId="1" fillId="0" borderId="15" xfId="52" applyFont="1" applyFill="1" applyBorder="1" applyAlignment="1">
      <alignment horizontal="left" vertical="center" wrapText="1"/>
      <protection/>
    </xf>
    <xf numFmtId="0" fontId="1" fillId="0" borderId="14" xfId="52" applyFont="1" applyFill="1" applyBorder="1" applyAlignment="1">
      <alignment horizontal="left" vertical="center" wrapText="1"/>
      <protection/>
    </xf>
    <xf numFmtId="1" fontId="2" fillId="24" borderId="11" xfId="0" applyNumberFormat="1" applyFont="1" applyFill="1" applyBorder="1" applyAlignment="1">
      <alignment horizontal="left" wrapText="1"/>
    </xf>
    <xf numFmtId="0" fontId="0" fillId="24" borderId="15" xfId="0" applyFill="1" applyBorder="1" applyAlignment="1">
      <alignment/>
    </xf>
    <xf numFmtId="0" fontId="0" fillId="24" borderId="14" xfId="0" applyFill="1" applyBorder="1" applyAlignment="1">
      <alignment/>
    </xf>
    <xf numFmtId="0" fontId="1" fillId="24" borderId="13" xfId="52" applyFont="1" applyFill="1" applyBorder="1" applyAlignment="1">
      <alignment horizontal="left" vertical="center" wrapText="1"/>
      <protection/>
    </xf>
    <xf numFmtId="0" fontId="1" fillId="24" borderId="15" xfId="52" applyFont="1" applyFill="1" applyBorder="1" applyAlignment="1">
      <alignment horizontal="left" vertical="center" wrapText="1"/>
      <protection/>
    </xf>
    <xf numFmtId="0" fontId="1" fillId="24" borderId="14" xfId="52" applyFont="1" applyFill="1" applyBorder="1" applyAlignment="1">
      <alignment horizontal="left" vertical="center" wrapText="1"/>
      <protection/>
    </xf>
    <xf numFmtId="0" fontId="2" fillId="0" borderId="13" xfId="0" applyNumberFormat="1" applyFont="1" applyBorder="1" applyAlignment="1">
      <alignment horizontal="left" vertical="top" wrapText="1"/>
    </xf>
    <xf numFmtId="0" fontId="2" fillId="0" borderId="15" xfId="0" applyNumberFormat="1" applyFont="1" applyBorder="1" applyAlignment="1">
      <alignment horizontal="left" vertical="top" wrapText="1"/>
    </xf>
    <xf numFmtId="0" fontId="2" fillId="0" borderId="14" xfId="0" applyNumberFormat="1" applyFont="1" applyBorder="1" applyAlignment="1">
      <alignment horizontal="left" vertical="top" wrapText="1"/>
    </xf>
    <xf numFmtId="0" fontId="1" fillId="0" borderId="15" xfId="0" applyFont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wrapText="1"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2" fillId="0" borderId="0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1" fillId="0" borderId="13" xfId="0" applyFont="1" applyBorder="1" applyAlignment="1">
      <alignment/>
    </xf>
    <xf numFmtId="0" fontId="2" fillId="0" borderId="13" xfId="0" applyFont="1" applyBorder="1" applyAlignment="1">
      <alignment horizontal="justify" vertical="top" wrapText="1"/>
    </xf>
    <xf numFmtId="200" fontId="1" fillId="0" borderId="13" xfId="0" applyNumberFormat="1" applyFont="1" applyFill="1" applyBorder="1" applyAlignment="1">
      <alignment horizontal="center"/>
    </xf>
    <xf numFmtId="200" fontId="1" fillId="0" borderId="14" xfId="0" applyNumberFormat="1" applyFont="1" applyFill="1" applyBorder="1" applyAlignment="1">
      <alignment horizontal="center"/>
    </xf>
    <xf numFmtId="196" fontId="2" fillId="0" borderId="11" xfId="0" applyNumberFormat="1" applyFont="1" applyBorder="1" applyAlignment="1">
      <alignment horizontal="left" wrapText="1"/>
    </xf>
    <xf numFmtId="196" fontId="1" fillId="0" borderId="11" xfId="0" applyNumberFormat="1" applyFont="1" applyFill="1" applyBorder="1" applyAlignment="1">
      <alignment horizontal="left" wrapText="1"/>
    </xf>
    <xf numFmtId="196" fontId="2" fillId="24" borderId="11" xfId="0" applyNumberFormat="1" applyFont="1" applyFill="1" applyBorder="1" applyAlignment="1">
      <alignment horizontal="left" wrapText="1"/>
    </xf>
    <xf numFmtId="196" fontId="1" fillId="24" borderId="11" xfId="0" applyNumberFormat="1" applyFont="1" applyFill="1" applyBorder="1" applyAlignment="1">
      <alignment horizontal="left" wrapText="1"/>
    </xf>
    <xf numFmtId="197" fontId="2" fillId="0" borderId="11" xfId="0" applyNumberFormat="1" applyFont="1" applyBorder="1" applyAlignment="1">
      <alignment horizontal="left" wrapText="1"/>
    </xf>
    <xf numFmtId="0" fontId="1" fillId="0" borderId="12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1" fillId="24" borderId="11" xfId="0" applyFont="1" applyFill="1" applyBorder="1" applyAlignment="1">
      <alignment horizontal="center" vertical="center" wrapText="1"/>
    </xf>
    <xf numFmtId="49" fontId="2" fillId="24" borderId="11" xfId="0" applyNumberFormat="1" applyFont="1" applyFill="1" applyBorder="1" applyAlignment="1">
      <alignment horizontal="left" wrapText="1"/>
    </xf>
    <xf numFmtId="196" fontId="1" fillId="0" borderId="11" xfId="0" applyNumberFormat="1" applyFont="1" applyBorder="1" applyAlignment="1">
      <alignment horizontal="left" wrapText="1"/>
    </xf>
    <xf numFmtId="1" fontId="1" fillId="0" borderId="13" xfId="0" applyNumberFormat="1" applyFont="1" applyBorder="1" applyAlignment="1">
      <alignment horizontal="left" vertical="center" wrapText="1"/>
    </xf>
    <xf numFmtId="1" fontId="1" fillId="0" borderId="15" xfId="0" applyNumberFormat="1" applyFont="1" applyBorder="1" applyAlignment="1">
      <alignment horizontal="left" vertical="center" wrapText="1"/>
    </xf>
    <xf numFmtId="1" fontId="1" fillId="0" borderId="14" xfId="0" applyNumberFormat="1" applyFont="1" applyBorder="1" applyAlignment="1">
      <alignment horizontal="left" vertical="center" wrapText="1"/>
    </xf>
    <xf numFmtId="0" fontId="1" fillId="0" borderId="19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0" borderId="11" xfId="0" applyFont="1" applyBorder="1" applyAlignment="1">
      <alignment horizontal="center"/>
    </xf>
    <xf numFmtId="0" fontId="5" fillId="0" borderId="0" xfId="0" applyFont="1" applyAlignment="1">
      <alignment horizontal="left" wrapText="1"/>
    </xf>
    <xf numFmtId="196" fontId="1" fillId="0" borderId="10" xfId="0" applyNumberFormat="1" applyFont="1" applyBorder="1" applyAlignment="1">
      <alignment horizontal="center"/>
    </xf>
    <xf numFmtId="1" fontId="1" fillId="0" borderId="13" xfId="0" applyNumberFormat="1" applyFont="1" applyBorder="1" applyAlignment="1">
      <alignment horizontal="center"/>
    </xf>
    <xf numFmtId="1" fontId="1" fillId="0" borderId="14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196" fontId="1" fillId="0" borderId="13" xfId="0" applyNumberFormat="1" applyFont="1" applyFill="1" applyBorder="1" applyAlignment="1">
      <alignment horizontal="center"/>
    </xf>
    <xf numFmtId="196" fontId="1" fillId="0" borderId="14" xfId="0" applyNumberFormat="1" applyFont="1" applyFill="1" applyBorder="1" applyAlignment="1">
      <alignment horizontal="center"/>
    </xf>
    <xf numFmtId="2" fontId="1" fillId="24" borderId="13" xfId="0" applyNumberFormat="1" applyFont="1" applyFill="1" applyBorder="1" applyAlignment="1">
      <alignment horizontal="center"/>
    </xf>
    <xf numFmtId="2" fontId="1" fillId="24" borderId="14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201" fontId="1" fillId="0" borderId="13" xfId="0" applyNumberFormat="1" applyFont="1" applyBorder="1" applyAlignment="1">
      <alignment horizontal="center"/>
    </xf>
    <xf numFmtId="201" fontId="1" fillId="0" borderId="14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2" fontId="2" fillId="24" borderId="13" xfId="0" applyNumberFormat="1" applyFont="1" applyFill="1" applyBorder="1" applyAlignment="1">
      <alignment horizontal="left" wrapText="1"/>
    </xf>
    <xf numFmtId="2" fontId="2" fillId="24" borderId="15" xfId="0" applyNumberFormat="1" applyFont="1" applyFill="1" applyBorder="1" applyAlignment="1">
      <alignment horizontal="left" wrapText="1"/>
    </xf>
    <xf numFmtId="2" fontId="2" fillId="24" borderId="14" xfId="0" applyNumberFormat="1" applyFont="1" applyFill="1" applyBorder="1" applyAlignment="1">
      <alignment horizontal="left" wrapText="1"/>
    </xf>
    <xf numFmtId="0" fontId="1" fillId="24" borderId="13" xfId="52" applyFont="1" applyFill="1" applyBorder="1" applyAlignment="1">
      <alignment horizontal="left" wrapText="1"/>
      <protection/>
    </xf>
    <xf numFmtId="0" fontId="1" fillId="24" borderId="15" xfId="52" applyFont="1" applyFill="1" applyBorder="1" applyAlignment="1">
      <alignment horizontal="left" wrapText="1"/>
      <protection/>
    </xf>
    <xf numFmtId="0" fontId="1" fillId="24" borderId="14" xfId="52" applyFont="1" applyFill="1" applyBorder="1" applyAlignment="1">
      <alignment horizontal="left" wrapText="1"/>
      <protection/>
    </xf>
    <xf numFmtId="200" fontId="1" fillId="0" borderId="13" xfId="0" applyNumberFormat="1" applyFont="1" applyBorder="1" applyAlignment="1">
      <alignment horizontal="center"/>
    </xf>
    <xf numFmtId="200" fontId="1" fillId="0" borderId="14" xfId="0" applyNumberFormat="1" applyFont="1" applyBorder="1" applyAlignment="1">
      <alignment horizontal="center"/>
    </xf>
    <xf numFmtId="2" fontId="1" fillId="0" borderId="13" xfId="0" applyNumberFormat="1" applyFont="1" applyFill="1" applyBorder="1" applyAlignment="1">
      <alignment horizontal="center"/>
    </xf>
    <xf numFmtId="2" fontId="1" fillId="0" borderId="14" xfId="0" applyNumberFormat="1" applyFont="1" applyFill="1" applyBorder="1" applyAlignment="1">
      <alignment horizontal="center"/>
    </xf>
    <xf numFmtId="200" fontId="1" fillId="24" borderId="13" xfId="0" applyNumberFormat="1" applyFont="1" applyFill="1" applyBorder="1" applyAlignment="1">
      <alignment horizontal="center"/>
    </xf>
    <xf numFmtId="200" fontId="1" fillId="24" borderId="14" xfId="0" applyNumberFormat="1" applyFont="1" applyFill="1" applyBorder="1" applyAlignment="1">
      <alignment horizontal="center"/>
    </xf>
    <xf numFmtId="196" fontId="1" fillId="0" borderId="13" xfId="0" applyNumberFormat="1" applyFont="1" applyBorder="1" applyAlignment="1">
      <alignment horizontal="center"/>
    </xf>
    <xf numFmtId="196" fontId="1" fillId="0" borderId="14" xfId="0" applyNumberFormat="1" applyFont="1" applyBorder="1" applyAlignment="1">
      <alignment horizontal="center"/>
    </xf>
    <xf numFmtId="206" fontId="1" fillId="24" borderId="13" xfId="0" applyNumberFormat="1" applyFont="1" applyFill="1" applyBorder="1" applyAlignment="1">
      <alignment horizontal="center"/>
    </xf>
    <xf numFmtId="206" fontId="1" fillId="24" borderId="14" xfId="0" applyNumberFormat="1" applyFont="1" applyFill="1" applyBorder="1" applyAlignment="1">
      <alignment horizontal="center"/>
    </xf>
    <xf numFmtId="201" fontId="1" fillId="0" borderId="13" xfId="0" applyNumberFormat="1" applyFont="1" applyFill="1" applyBorder="1" applyAlignment="1">
      <alignment horizontal="center"/>
    </xf>
    <xf numFmtId="201" fontId="1" fillId="0" borderId="14" xfId="0" applyNumberFormat="1" applyFont="1" applyFill="1" applyBorder="1" applyAlignment="1">
      <alignment horizontal="center"/>
    </xf>
    <xf numFmtId="3" fontId="1" fillId="24" borderId="13" xfId="0" applyNumberFormat="1" applyFont="1" applyFill="1" applyBorder="1" applyAlignment="1">
      <alignment horizontal="center"/>
    </xf>
    <xf numFmtId="3" fontId="1" fillId="24" borderId="14" xfId="0" applyNumberFormat="1" applyFont="1" applyFill="1" applyBorder="1" applyAlignment="1">
      <alignment horizontal="center"/>
    </xf>
    <xf numFmtId="1" fontId="1" fillId="24" borderId="13" xfId="0" applyNumberFormat="1" applyFont="1" applyFill="1" applyBorder="1" applyAlignment="1">
      <alignment horizontal="center"/>
    </xf>
    <xf numFmtId="1" fontId="1" fillId="24" borderId="14" xfId="0" applyNumberFormat="1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/>
    </xf>
    <xf numFmtId="2" fontId="1" fillId="0" borderId="14" xfId="0" applyNumberFormat="1" applyFont="1" applyFill="1" applyBorder="1" applyAlignment="1">
      <alignment horizontal="center"/>
    </xf>
    <xf numFmtId="1" fontId="1" fillId="0" borderId="13" xfId="0" applyNumberFormat="1" applyFont="1" applyFill="1" applyBorder="1" applyAlignment="1">
      <alignment horizontal="center"/>
    </xf>
    <xf numFmtId="1" fontId="1" fillId="0" borderId="14" xfId="0" applyNumberFormat="1" applyFont="1" applyFill="1" applyBorder="1" applyAlignment="1">
      <alignment horizontal="center"/>
    </xf>
    <xf numFmtId="3" fontId="1" fillId="0" borderId="13" xfId="0" applyNumberFormat="1" applyFont="1" applyFill="1" applyBorder="1" applyAlignment="1">
      <alignment horizontal="center"/>
    </xf>
    <xf numFmtId="3" fontId="1" fillId="0" borderId="14" xfId="0" applyNumberFormat="1" applyFont="1" applyFill="1" applyBorder="1" applyAlignment="1">
      <alignment horizontal="center"/>
    </xf>
    <xf numFmtId="201" fontId="1" fillId="0" borderId="11" xfId="0" applyNumberFormat="1" applyFont="1" applyFill="1" applyBorder="1" applyAlignment="1">
      <alignment horizontal="center"/>
    </xf>
    <xf numFmtId="0" fontId="2" fillId="24" borderId="13" xfId="0" applyFont="1" applyFill="1" applyBorder="1" applyAlignment="1">
      <alignment horizontal="center"/>
    </xf>
    <xf numFmtId="0" fontId="2" fillId="24" borderId="14" xfId="0" applyFont="1" applyFill="1" applyBorder="1" applyAlignment="1">
      <alignment horizontal="center"/>
    </xf>
    <xf numFmtId="197" fontId="1" fillId="0" borderId="13" xfId="0" applyNumberFormat="1" applyFont="1" applyFill="1" applyBorder="1" applyAlignment="1">
      <alignment horizontal="center"/>
    </xf>
    <xf numFmtId="197" fontId="1" fillId="0" borderId="14" xfId="0" applyNumberFormat="1" applyFont="1" applyFill="1" applyBorder="1" applyAlignment="1">
      <alignment horizontal="center"/>
    </xf>
    <xf numFmtId="4" fontId="1" fillId="0" borderId="13" xfId="0" applyNumberFormat="1" applyFont="1" applyFill="1" applyBorder="1" applyAlignment="1">
      <alignment horizontal="center"/>
    </xf>
    <xf numFmtId="4" fontId="1" fillId="0" borderId="14" xfId="0" applyNumberFormat="1" applyFont="1" applyFill="1" applyBorder="1" applyAlignment="1">
      <alignment horizontal="center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196" fontId="1" fillId="0" borderId="13" xfId="0" applyNumberFormat="1" applyFont="1" applyBorder="1" applyAlignment="1">
      <alignment horizontal="left" wrapText="1"/>
    </xf>
    <xf numFmtId="196" fontId="1" fillId="0" borderId="15" xfId="0" applyNumberFormat="1" applyFont="1" applyBorder="1" applyAlignment="1">
      <alignment horizontal="left" wrapText="1"/>
    </xf>
    <xf numFmtId="196" fontId="1" fillId="0" borderId="14" xfId="0" applyNumberFormat="1" applyFont="1" applyBorder="1" applyAlignment="1">
      <alignment horizontal="left" wrapText="1"/>
    </xf>
    <xf numFmtId="0" fontId="1" fillId="0" borderId="11" xfId="0" applyFont="1" applyBorder="1" applyAlignment="1">
      <alignment horizontal="center" vertical="center"/>
    </xf>
    <xf numFmtId="0" fontId="2" fillId="0" borderId="13" xfId="52" applyFont="1" applyFill="1" applyBorder="1" applyAlignment="1">
      <alignment wrapText="1"/>
      <protection/>
    </xf>
    <xf numFmtId="0" fontId="9" fillId="0" borderId="15" xfId="0" applyFont="1" applyBorder="1" applyAlignment="1">
      <alignment/>
    </xf>
    <xf numFmtId="0" fontId="9" fillId="0" borderId="14" xfId="0" applyFont="1" applyBorder="1" applyAlignment="1">
      <alignment/>
    </xf>
    <xf numFmtId="196" fontId="1" fillId="0" borderId="13" xfId="0" applyNumberFormat="1" applyFont="1" applyFill="1" applyBorder="1" applyAlignment="1">
      <alignment horizontal="left" wrapText="1"/>
    </xf>
    <xf numFmtId="196" fontId="1" fillId="0" borderId="15" xfId="0" applyNumberFormat="1" applyFont="1" applyFill="1" applyBorder="1" applyAlignment="1">
      <alignment horizontal="left" wrapText="1"/>
    </xf>
    <xf numFmtId="196" fontId="1" fillId="0" borderId="14" xfId="0" applyNumberFormat="1" applyFont="1" applyFill="1" applyBorder="1" applyAlignment="1">
      <alignment horizontal="left" wrapText="1"/>
    </xf>
    <xf numFmtId="0" fontId="1" fillId="0" borderId="13" xfId="0" applyFont="1" applyBorder="1" applyAlignment="1">
      <alignment horizontal="justify" vertical="top" wrapText="1"/>
    </xf>
    <xf numFmtId="0" fontId="1" fillId="0" borderId="11" xfId="52" applyFont="1" applyFill="1" applyBorder="1" applyAlignment="1">
      <alignment horizontal="center" wrapText="1"/>
      <protection/>
    </xf>
    <xf numFmtId="0" fontId="1" fillId="0" borderId="0" xfId="0" applyNumberFormat="1" applyFont="1" applyBorder="1" applyAlignment="1">
      <alignment horizontal="left" vertical="top" wrapText="1"/>
    </xf>
    <xf numFmtId="0" fontId="13" fillId="0" borderId="0" xfId="0" applyFont="1" applyBorder="1" applyAlignment="1">
      <alignment horizontal="left" wrapText="1"/>
    </xf>
    <xf numFmtId="0" fontId="1" fillId="0" borderId="19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10" xfId="0" applyNumberFormat="1" applyFont="1" applyBorder="1" applyAlignment="1">
      <alignment horizontal="left"/>
    </xf>
    <xf numFmtId="0" fontId="1" fillId="0" borderId="0" xfId="0" applyFont="1" applyFill="1" applyAlignment="1">
      <alignment horizontal="left" wrapText="1"/>
    </xf>
    <xf numFmtId="0" fontId="1" fillId="0" borderId="10" xfId="0" applyFont="1" applyBorder="1" applyAlignment="1">
      <alignment/>
    </xf>
    <xf numFmtId="0" fontId="1" fillId="0" borderId="15" xfId="0" applyFont="1" applyBorder="1" applyAlignment="1">
      <alignment/>
    </xf>
    <xf numFmtId="0" fontId="13" fillId="24" borderId="0" xfId="0" applyFont="1" applyFill="1" applyAlignment="1">
      <alignment/>
    </xf>
    <xf numFmtId="0" fontId="1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wrapText="1"/>
    </xf>
    <xf numFmtId="196" fontId="1" fillId="24" borderId="13" xfId="0" applyNumberFormat="1" applyFont="1" applyFill="1" applyBorder="1" applyAlignment="1">
      <alignment horizontal="center"/>
    </xf>
    <xf numFmtId="196" fontId="1" fillId="24" borderId="14" xfId="0" applyNumberFormat="1" applyFont="1" applyFill="1" applyBorder="1" applyAlignment="1">
      <alignment horizontal="center"/>
    </xf>
    <xf numFmtId="0" fontId="1" fillId="0" borderId="11" xfId="52" applyFont="1" applyFill="1" applyBorder="1" applyAlignment="1">
      <alignment horizontal="center" vertical="center" wrapText="1"/>
      <protection/>
    </xf>
    <xf numFmtId="0" fontId="1" fillId="24" borderId="11" xfId="0" applyFont="1" applyFill="1" applyBorder="1" applyAlignment="1">
      <alignment horizontal="center"/>
    </xf>
    <xf numFmtId="2" fontId="1" fillId="24" borderId="11" xfId="0" applyNumberFormat="1" applyFont="1" applyFill="1" applyBorder="1" applyAlignment="1">
      <alignment horizontal="center"/>
    </xf>
    <xf numFmtId="1" fontId="1" fillId="24" borderId="13" xfId="0" applyNumberFormat="1" applyFont="1" applyFill="1" applyBorder="1" applyAlignment="1">
      <alignment horizontal="left" wrapText="1"/>
    </xf>
    <xf numFmtId="1" fontId="1" fillId="24" borderId="15" xfId="0" applyNumberFormat="1" applyFont="1" applyFill="1" applyBorder="1" applyAlignment="1">
      <alignment horizontal="left" wrapText="1"/>
    </xf>
    <xf numFmtId="1" fontId="1" fillId="24" borderId="14" xfId="0" applyNumberFormat="1" applyFont="1" applyFill="1" applyBorder="1" applyAlignment="1">
      <alignment horizontal="left" wrapText="1"/>
    </xf>
    <xf numFmtId="200" fontId="1" fillId="24" borderId="11" xfId="0" applyNumberFormat="1" applyFont="1" applyFill="1" applyBorder="1" applyAlignment="1">
      <alignment horizontal="center"/>
    </xf>
    <xf numFmtId="1" fontId="1" fillId="24" borderId="11" xfId="0" applyNumberFormat="1" applyFont="1" applyFill="1" applyBorder="1" applyAlignment="1">
      <alignment horizontal="center"/>
    </xf>
    <xf numFmtId="4" fontId="1" fillId="24" borderId="11" xfId="0" applyNumberFormat="1" applyFont="1" applyFill="1" applyBorder="1" applyAlignment="1">
      <alignment horizontal="center"/>
    </xf>
    <xf numFmtId="3" fontId="1" fillId="24" borderId="11" xfId="0" applyNumberFormat="1" applyFont="1" applyFill="1" applyBorder="1" applyAlignment="1">
      <alignment horizontal="center"/>
    </xf>
    <xf numFmtId="4" fontId="1" fillId="24" borderId="13" xfId="0" applyNumberFormat="1" applyFont="1" applyFill="1" applyBorder="1" applyAlignment="1">
      <alignment horizontal="center"/>
    </xf>
    <xf numFmtId="4" fontId="1" fillId="24" borderId="14" xfId="0" applyNumberFormat="1" applyFont="1" applyFill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Dod5kochtor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60"/>
  <sheetViews>
    <sheetView tabSelected="1" view="pageBreakPreview" zoomScale="75" zoomScaleNormal="75" zoomScaleSheetLayoutView="75" zoomScalePageLayoutView="0" workbookViewId="0" topLeftCell="A233">
      <selection activeCell="I15" sqref="I15"/>
    </sheetView>
  </sheetViews>
  <sheetFormatPr defaultColWidth="9.140625" defaultRowHeight="12.75" outlineLevelRow="1"/>
  <cols>
    <col min="1" max="1" width="9.140625" style="1" customWidth="1"/>
    <col min="2" max="3" width="15.7109375" style="1" customWidth="1"/>
    <col min="4" max="4" width="17.28125" style="1" customWidth="1"/>
    <col min="5" max="5" width="17.00390625" style="1" customWidth="1"/>
    <col min="6" max="6" width="19.28125" style="1" customWidth="1"/>
    <col min="7" max="7" width="15.421875" style="1" customWidth="1"/>
    <col min="8" max="8" width="12.57421875" style="1" customWidth="1"/>
    <col min="9" max="9" width="20.28125" style="1" customWidth="1"/>
    <col min="10" max="10" width="12.8515625" style="4" customWidth="1"/>
    <col min="11" max="11" width="15.00390625" style="4" customWidth="1"/>
    <col min="12" max="12" width="14.140625" style="31" customWidth="1"/>
    <col min="13" max="13" width="13.7109375" style="4" customWidth="1"/>
    <col min="14" max="14" width="15.8515625" style="1" customWidth="1"/>
    <col min="15" max="16384" width="9.140625" style="1" customWidth="1"/>
  </cols>
  <sheetData>
    <row r="1" ht="15.75"/>
    <row r="2" spans="9:13" ht="15.75">
      <c r="I2" s="311" t="s">
        <v>0</v>
      </c>
      <c r="J2" s="311"/>
      <c r="K2" s="311"/>
      <c r="L2" s="311"/>
      <c r="M2" s="311"/>
    </row>
    <row r="3" spans="9:13" ht="15.75">
      <c r="I3" s="311" t="s">
        <v>1</v>
      </c>
      <c r="J3" s="311"/>
      <c r="K3" s="311"/>
      <c r="L3" s="311"/>
      <c r="M3" s="311"/>
    </row>
    <row r="4" spans="9:13" ht="18.75" customHeight="1">
      <c r="I4" s="322" t="s">
        <v>128</v>
      </c>
      <c r="J4" s="311"/>
      <c r="K4" s="311"/>
      <c r="L4" s="311"/>
      <c r="M4" s="311"/>
    </row>
    <row r="5" spans="9:13" ht="18.75" customHeight="1">
      <c r="I5" s="42"/>
      <c r="J5" s="41"/>
      <c r="K5" s="41"/>
      <c r="L5" s="95"/>
      <c r="M5" s="69"/>
    </row>
    <row r="6" spans="9:13" ht="15.75">
      <c r="I6" s="311" t="s">
        <v>0</v>
      </c>
      <c r="J6" s="311"/>
      <c r="K6" s="311"/>
      <c r="L6" s="311"/>
      <c r="M6" s="311"/>
    </row>
    <row r="7" spans="9:13" ht="15.75">
      <c r="I7" s="311" t="s">
        <v>2</v>
      </c>
      <c r="J7" s="311"/>
      <c r="K7" s="311"/>
      <c r="L7" s="311"/>
      <c r="M7" s="311"/>
    </row>
    <row r="8" spans="9:13" ht="15.75">
      <c r="I8" s="311"/>
      <c r="J8" s="311"/>
      <c r="K8" s="311"/>
      <c r="L8" s="311"/>
      <c r="M8" s="311"/>
    </row>
    <row r="9" spans="9:13" ht="15.75">
      <c r="I9" s="317" t="s">
        <v>3</v>
      </c>
      <c r="J9" s="317"/>
      <c r="K9" s="317"/>
      <c r="L9" s="317"/>
      <c r="M9" s="317"/>
    </row>
    <row r="10" spans="9:13" ht="15.75">
      <c r="I10" s="318" t="s">
        <v>4</v>
      </c>
      <c r="J10" s="318"/>
      <c r="K10" s="318"/>
      <c r="L10" s="318"/>
      <c r="M10" s="318"/>
    </row>
    <row r="11" spans="9:13" ht="15.75">
      <c r="I11" s="310" t="s">
        <v>5</v>
      </c>
      <c r="J11" s="310"/>
      <c r="K11" s="310"/>
      <c r="L11" s="310"/>
      <c r="M11" s="310"/>
    </row>
    <row r="12" spans="9:13" ht="15.75">
      <c r="I12" s="311" t="s">
        <v>6</v>
      </c>
      <c r="J12" s="311"/>
      <c r="K12" s="311"/>
      <c r="L12" s="311"/>
      <c r="M12" s="311"/>
    </row>
    <row r="13" spans="9:13" ht="15.75">
      <c r="I13" s="311" t="s">
        <v>7</v>
      </c>
      <c r="J13" s="311"/>
      <c r="K13" s="311"/>
      <c r="L13" s="311"/>
      <c r="M13" s="311"/>
    </row>
    <row r="14" spans="9:13" ht="15.75">
      <c r="I14" s="319" t="s">
        <v>188</v>
      </c>
      <c r="J14" s="319"/>
      <c r="K14" s="319"/>
      <c r="L14" s="319"/>
      <c r="M14" s="319"/>
    </row>
    <row r="15" spans="9:13" ht="15.75">
      <c r="I15" s="2"/>
      <c r="J15" s="3"/>
      <c r="K15" s="3"/>
      <c r="L15" s="96"/>
      <c r="M15" s="3"/>
    </row>
    <row r="16" spans="9:13" ht="15.75">
      <c r="I16" s="2"/>
      <c r="J16" s="3"/>
      <c r="K16" s="3"/>
      <c r="L16" s="96"/>
      <c r="M16" s="3"/>
    </row>
    <row r="17" spans="4:9" ht="24" customHeight="1">
      <c r="D17" s="313" t="s">
        <v>8</v>
      </c>
      <c r="E17" s="313"/>
      <c r="F17" s="313"/>
      <c r="G17" s="313"/>
      <c r="H17" s="313"/>
      <c r="I17" s="313"/>
    </row>
    <row r="18" spans="4:9" ht="15.75">
      <c r="D18" s="313" t="s">
        <v>9</v>
      </c>
      <c r="E18" s="313"/>
      <c r="F18" s="313"/>
      <c r="G18" s="313"/>
      <c r="H18" s="313"/>
      <c r="I18" s="313"/>
    </row>
    <row r="19" spans="4:9" ht="15.75">
      <c r="D19" s="313" t="s">
        <v>187</v>
      </c>
      <c r="E19" s="313"/>
      <c r="F19" s="313"/>
      <c r="G19" s="313"/>
      <c r="H19" s="313"/>
      <c r="I19" s="313"/>
    </row>
    <row r="20" ht="15.75"/>
    <row r="21" spans="2:13" ht="24.75" customHeight="1">
      <c r="B21" s="315" t="s">
        <v>140</v>
      </c>
      <c r="C21" s="315"/>
      <c r="D21" s="5" t="s">
        <v>10</v>
      </c>
      <c r="E21" s="5"/>
      <c r="F21" s="5"/>
      <c r="G21" s="5"/>
      <c r="H21" s="5"/>
      <c r="I21" s="5"/>
      <c r="J21" s="6"/>
      <c r="K21" s="6"/>
      <c r="L21" s="97"/>
      <c r="M21" s="6"/>
    </row>
    <row r="22" ht="15.75">
      <c r="C22" s="1" t="s">
        <v>11</v>
      </c>
    </row>
    <row r="23" ht="15.75"/>
    <row r="24" spans="2:13" ht="18.75" customHeight="1">
      <c r="B24" s="315" t="s">
        <v>141</v>
      </c>
      <c r="C24" s="315"/>
      <c r="D24" s="5" t="s">
        <v>10</v>
      </c>
      <c r="E24" s="5"/>
      <c r="F24" s="5"/>
      <c r="G24" s="5"/>
      <c r="H24" s="5"/>
      <c r="I24" s="5"/>
      <c r="J24" s="6"/>
      <c r="K24" s="6"/>
      <c r="L24" s="97"/>
      <c r="M24" s="6"/>
    </row>
    <row r="25" ht="15.75">
      <c r="C25" s="1" t="s">
        <v>12</v>
      </c>
    </row>
    <row r="26" ht="15.75"/>
    <row r="27" spans="2:13" ht="15" customHeight="1">
      <c r="B27" s="314" t="s">
        <v>143</v>
      </c>
      <c r="C27" s="314"/>
      <c r="D27" s="314" t="s">
        <v>13</v>
      </c>
      <c r="E27" s="314"/>
      <c r="F27" s="314"/>
      <c r="G27" s="314"/>
      <c r="H27" s="314"/>
      <c r="I27" s="314"/>
      <c r="J27" s="314"/>
      <c r="K27" s="314"/>
      <c r="L27" s="314"/>
      <c r="M27" s="314"/>
    </row>
    <row r="28" ht="15.75">
      <c r="C28" s="1" t="s">
        <v>14</v>
      </c>
    </row>
    <row r="29" spans="2:14" ht="21" customHeight="1">
      <c r="B29" s="316" t="s">
        <v>175</v>
      </c>
      <c r="C29" s="316"/>
      <c r="D29" s="316"/>
      <c r="E29" s="316"/>
      <c r="F29" s="316"/>
      <c r="G29" s="316"/>
      <c r="H29" s="316"/>
      <c r="I29" s="316"/>
      <c r="J29" s="316"/>
      <c r="K29" s="316"/>
      <c r="L29" s="316"/>
      <c r="M29" s="316"/>
      <c r="N29" s="316"/>
    </row>
    <row r="30" spans="2:3" ht="20.25" customHeight="1">
      <c r="B30" s="41" t="s">
        <v>15</v>
      </c>
      <c r="C30" s="41"/>
    </row>
    <row r="31" spans="2:14" ht="20.25" customHeight="1">
      <c r="B31" s="312" t="s">
        <v>16</v>
      </c>
      <c r="C31" s="312"/>
      <c r="D31" s="312"/>
      <c r="E31" s="312"/>
      <c r="F31" s="312"/>
      <c r="G31" s="312"/>
      <c r="H31" s="312"/>
      <c r="I31" s="312"/>
      <c r="J31" s="312"/>
      <c r="K31" s="312"/>
      <c r="L31" s="312"/>
      <c r="M31" s="312"/>
      <c r="N31" s="312"/>
    </row>
    <row r="32" spans="2:14" ht="21" customHeight="1">
      <c r="B32" s="312" t="s">
        <v>17</v>
      </c>
      <c r="C32" s="312"/>
      <c r="D32" s="312"/>
      <c r="E32" s="312"/>
      <c r="F32" s="312"/>
      <c r="G32" s="312"/>
      <c r="H32" s="312"/>
      <c r="I32" s="312"/>
      <c r="J32" s="312"/>
      <c r="K32" s="312"/>
      <c r="L32" s="312"/>
      <c r="M32" s="312"/>
      <c r="N32" s="312"/>
    </row>
    <row r="33" spans="2:14" ht="16.5" customHeight="1">
      <c r="B33" s="320" t="s">
        <v>18</v>
      </c>
      <c r="C33" s="320"/>
      <c r="D33" s="320"/>
      <c r="E33" s="320"/>
      <c r="F33" s="320"/>
      <c r="G33" s="320"/>
      <c r="H33" s="320"/>
      <c r="I33" s="320"/>
      <c r="J33" s="320"/>
      <c r="K33" s="9"/>
      <c r="L33" s="98"/>
      <c r="M33" s="9"/>
      <c r="N33" s="8"/>
    </row>
    <row r="34" spans="2:14" ht="18.75" customHeight="1">
      <c r="B34" s="312" t="s">
        <v>179</v>
      </c>
      <c r="C34" s="312"/>
      <c r="D34" s="312"/>
      <c r="E34" s="312"/>
      <c r="F34" s="312"/>
      <c r="G34" s="312"/>
      <c r="H34" s="312"/>
      <c r="I34" s="312"/>
      <c r="J34" s="312"/>
      <c r="K34" s="312"/>
      <c r="L34" s="312"/>
      <c r="M34" s="312"/>
      <c r="N34" s="312"/>
    </row>
    <row r="35" spans="1:14" ht="21.75" customHeight="1">
      <c r="A35" s="10"/>
      <c r="B35" s="308" t="s">
        <v>19</v>
      </c>
      <c r="C35" s="308"/>
      <c r="D35" s="308"/>
      <c r="E35" s="308"/>
      <c r="F35" s="308"/>
      <c r="G35" s="308"/>
      <c r="H35" s="308"/>
      <c r="I35" s="308"/>
      <c r="J35" s="308"/>
      <c r="K35" s="308"/>
      <c r="L35" s="308"/>
      <c r="M35" s="308"/>
      <c r="N35" s="308"/>
    </row>
    <row r="36" spans="1:14" ht="22.5" customHeight="1">
      <c r="A36" s="10"/>
      <c r="B36" s="308" t="s">
        <v>135</v>
      </c>
      <c r="C36" s="308"/>
      <c r="D36" s="308"/>
      <c r="E36" s="308"/>
      <c r="F36" s="308"/>
      <c r="G36" s="308"/>
      <c r="H36" s="308"/>
      <c r="I36" s="308"/>
      <c r="J36" s="308"/>
      <c r="K36" s="308"/>
      <c r="L36" s="308"/>
      <c r="M36" s="308"/>
      <c r="N36" s="308"/>
    </row>
    <row r="37" spans="1:14" ht="22.5" customHeight="1">
      <c r="A37" s="10"/>
      <c r="B37" s="308" t="s">
        <v>20</v>
      </c>
      <c r="C37" s="308"/>
      <c r="D37" s="308"/>
      <c r="E37" s="308"/>
      <c r="F37" s="308"/>
      <c r="G37" s="308"/>
      <c r="H37" s="308"/>
      <c r="I37" s="308"/>
      <c r="J37" s="308"/>
      <c r="K37" s="308"/>
      <c r="L37" s="308"/>
      <c r="M37" s="308"/>
      <c r="N37" s="308"/>
    </row>
    <row r="38" spans="1:14" ht="21" customHeight="1">
      <c r="A38" s="10"/>
      <c r="B38" s="308" t="s">
        <v>180</v>
      </c>
      <c r="C38" s="308"/>
      <c r="D38" s="308"/>
      <c r="E38" s="308"/>
      <c r="F38" s="308"/>
      <c r="G38" s="308"/>
      <c r="H38" s="308"/>
      <c r="I38" s="308"/>
      <c r="J38" s="308"/>
      <c r="K38" s="308"/>
      <c r="L38" s="308"/>
      <c r="M38" s="308"/>
      <c r="N38" s="308"/>
    </row>
    <row r="39" spans="2:14" ht="22.5" customHeight="1">
      <c r="B39" s="309" t="s">
        <v>173</v>
      </c>
      <c r="C39" s="309"/>
      <c r="D39" s="309"/>
      <c r="E39" s="309"/>
      <c r="F39" s="309"/>
      <c r="G39" s="309"/>
      <c r="H39" s="309"/>
      <c r="I39" s="309"/>
      <c r="J39" s="309"/>
      <c r="K39" s="309"/>
      <c r="L39" s="309"/>
      <c r="M39" s="309"/>
      <c r="N39" s="309"/>
    </row>
    <row r="40" spans="2:14" ht="19.5" customHeight="1">
      <c r="B40" s="155" t="s">
        <v>172</v>
      </c>
      <c r="C40" s="155"/>
      <c r="D40" s="155"/>
      <c r="E40" s="155"/>
      <c r="F40" s="155"/>
      <c r="G40" s="155"/>
      <c r="H40" s="155"/>
      <c r="I40" s="155"/>
      <c r="J40" s="155"/>
      <c r="K40" s="155"/>
      <c r="L40" s="155"/>
      <c r="M40" s="155"/>
      <c r="N40" s="155"/>
    </row>
    <row r="41" spans="2:14" ht="19.5" customHeight="1">
      <c r="B41" s="155" t="s">
        <v>181</v>
      </c>
      <c r="C41" s="155"/>
      <c r="D41" s="155"/>
      <c r="E41" s="155"/>
      <c r="F41" s="155"/>
      <c r="G41" s="155"/>
      <c r="H41" s="155"/>
      <c r="I41" s="155"/>
      <c r="J41" s="155"/>
      <c r="K41" s="155"/>
      <c r="L41" s="155"/>
      <c r="M41" s="155"/>
      <c r="N41" s="125"/>
    </row>
    <row r="42" spans="2:3" ht="15.75">
      <c r="B42" s="239" t="s">
        <v>21</v>
      </c>
      <c r="C42" s="239"/>
    </row>
    <row r="43" spans="2:14" ht="30" customHeight="1">
      <c r="B43" s="231" t="s">
        <v>174</v>
      </c>
      <c r="C43" s="231"/>
      <c r="D43" s="231"/>
      <c r="E43" s="231"/>
      <c r="F43" s="231"/>
      <c r="G43" s="231"/>
      <c r="H43" s="231"/>
      <c r="I43" s="231"/>
      <c r="J43" s="231"/>
      <c r="K43" s="231"/>
      <c r="L43" s="231"/>
      <c r="M43" s="231"/>
      <c r="N43" s="231"/>
    </row>
    <row r="44" spans="2:14" ht="19.5" customHeight="1">
      <c r="B44" s="321" t="s">
        <v>22</v>
      </c>
      <c r="C44" s="321"/>
      <c r="D44" s="321"/>
      <c r="E44" s="321"/>
      <c r="F44" s="321"/>
      <c r="G44" s="321"/>
      <c r="H44" s="321"/>
      <c r="I44" s="321"/>
      <c r="J44" s="321"/>
      <c r="K44" s="321"/>
      <c r="L44" s="321"/>
      <c r="M44" s="321"/>
      <c r="N44" s="321"/>
    </row>
    <row r="45" spans="3:14" ht="13.5" customHeight="1">
      <c r="C45" s="11"/>
      <c r="D45" s="11"/>
      <c r="E45" s="11"/>
      <c r="F45" s="11"/>
      <c r="G45" s="11"/>
      <c r="H45" s="11"/>
      <c r="I45" s="11"/>
      <c r="J45" s="12"/>
      <c r="K45" s="12"/>
      <c r="L45" s="99"/>
      <c r="M45" s="70"/>
      <c r="N45" s="44"/>
    </row>
    <row r="46" spans="1:17" ht="36.75" customHeight="1">
      <c r="A46" s="84" t="s">
        <v>23</v>
      </c>
      <c r="B46" s="85" t="s">
        <v>24</v>
      </c>
      <c r="C46" s="85" t="s">
        <v>116</v>
      </c>
      <c r="D46" s="232" t="s">
        <v>25</v>
      </c>
      <c r="E46" s="232"/>
      <c r="F46" s="232"/>
      <c r="G46" s="232"/>
      <c r="H46" s="232"/>
      <c r="I46" s="232"/>
      <c r="J46" s="232"/>
      <c r="K46" s="232"/>
      <c r="L46" s="100"/>
      <c r="M46" s="71"/>
      <c r="N46" s="56"/>
      <c r="O46" s="14"/>
      <c r="P46" s="14"/>
      <c r="Q46" s="14"/>
    </row>
    <row r="47" spans="1:17" s="7" customFormat="1" ht="35.25" customHeight="1">
      <c r="A47" s="86"/>
      <c r="B47" s="87"/>
      <c r="C47" s="88"/>
      <c r="D47" s="233"/>
      <c r="E47" s="233"/>
      <c r="F47" s="233"/>
      <c r="G47" s="233"/>
      <c r="H47" s="233"/>
      <c r="I47" s="233"/>
      <c r="J47" s="233"/>
      <c r="K47" s="233"/>
      <c r="L47" s="101"/>
      <c r="M47" s="72"/>
      <c r="N47" s="45"/>
      <c r="O47" s="16"/>
      <c r="P47" s="16"/>
      <c r="Q47" s="16"/>
    </row>
    <row r="48" spans="1:17" ht="45.75" customHeight="1" outlineLevel="1">
      <c r="A48" s="90"/>
      <c r="B48" s="87"/>
      <c r="C48" s="91"/>
      <c r="D48" s="89"/>
      <c r="E48" s="92"/>
      <c r="F48" s="92"/>
      <c r="G48" s="92"/>
      <c r="H48" s="92"/>
      <c r="I48" s="92"/>
      <c r="J48" s="92"/>
      <c r="K48" s="92"/>
      <c r="L48" s="99"/>
      <c r="M48" s="73"/>
      <c r="N48" s="14"/>
      <c r="O48" s="14"/>
      <c r="P48" s="14"/>
      <c r="Q48" s="14"/>
    </row>
    <row r="49" spans="2:14" ht="22.5" customHeight="1">
      <c r="B49" s="216" t="s">
        <v>127</v>
      </c>
      <c r="C49" s="216"/>
      <c r="D49" s="216"/>
      <c r="E49" s="216"/>
      <c r="F49" s="216"/>
      <c r="G49" s="216"/>
      <c r="H49" s="216"/>
      <c r="I49" s="216"/>
      <c r="J49" s="216"/>
      <c r="K49" s="216"/>
      <c r="L49" s="216"/>
      <c r="M49" s="216"/>
      <c r="N49" s="216"/>
    </row>
    <row r="50" spans="2:14" ht="13.5" customHeight="1"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102"/>
      <c r="M50" s="74"/>
      <c r="N50" s="39"/>
    </row>
    <row r="51" spans="1:11" ht="30" customHeight="1">
      <c r="A51" s="51" t="s">
        <v>23</v>
      </c>
      <c r="B51" s="46" t="s">
        <v>24</v>
      </c>
      <c r="C51" s="46" t="s">
        <v>116</v>
      </c>
      <c r="D51" s="212" t="s">
        <v>117</v>
      </c>
      <c r="E51" s="212"/>
      <c r="F51" s="212"/>
      <c r="G51" s="212"/>
      <c r="H51" s="212"/>
      <c r="I51" s="46" t="s">
        <v>34</v>
      </c>
      <c r="J51" s="46" t="s">
        <v>35</v>
      </c>
      <c r="K51" s="46" t="s">
        <v>36</v>
      </c>
    </row>
    <row r="52" spans="1:11" ht="19.5" customHeight="1">
      <c r="A52" s="17">
        <v>1</v>
      </c>
      <c r="B52" s="46">
        <v>2</v>
      </c>
      <c r="C52" s="46">
        <v>3</v>
      </c>
      <c r="D52" s="210">
        <v>4</v>
      </c>
      <c r="E52" s="210"/>
      <c r="F52" s="210"/>
      <c r="G52" s="210"/>
      <c r="H52" s="210"/>
      <c r="I52" s="46">
        <v>5</v>
      </c>
      <c r="J52" s="46">
        <v>6</v>
      </c>
      <c r="K52" s="46">
        <v>7</v>
      </c>
    </row>
    <row r="53" spans="1:13" s="7" customFormat="1" ht="49.5" customHeight="1" hidden="1" outlineLevel="1">
      <c r="A53" s="48" t="s">
        <v>37</v>
      </c>
      <c r="B53" s="57">
        <f>B47</f>
        <v>0</v>
      </c>
      <c r="C53" s="58">
        <f>C47</f>
        <v>0</v>
      </c>
      <c r="D53" s="222" t="s">
        <v>38</v>
      </c>
      <c r="E53" s="222"/>
      <c r="F53" s="222"/>
      <c r="G53" s="222"/>
      <c r="H53" s="222"/>
      <c r="I53" s="19"/>
      <c r="J53" s="19"/>
      <c r="K53" s="19"/>
      <c r="L53" s="64"/>
      <c r="M53" s="20"/>
    </row>
    <row r="54" spans="1:11" ht="101.25" customHeight="1" collapsed="1">
      <c r="A54" s="37" t="s">
        <v>37</v>
      </c>
      <c r="B54" s="17">
        <v>1513400</v>
      </c>
      <c r="C54" s="82">
        <v>1090</v>
      </c>
      <c r="D54" s="234" t="s">
        <v>182</v>
      </c>
      <c r="E54" s="234"/>
      <c r="F54" s="234"/>
      <c r="G54" s="234"/>
      <c r="H54" s="234"/>
      <c r="I54" s="21">
        <v>190</v>
      </c>
      <c r="J54" s="21"/>
      <c r="K54" s="21">
        <f aca="true" t="shared" si="0" ref="K54:K68">I54</f>
        <v>190</v>
      </c>
    </row>
    <row r="55" spans="1:13" s="7" customFormat="1" ht="19.5" customHeight="1" hidden="1" outlineLevel="1">
      <c r="A55" s="38" t="s">
        <v>39</v>
      </c>
      <c r="B55" s="59">
        <f>B47</f>
        <v>0</v>
      </c>
      <c r="C55" s="15" t="e">
        <f>#REF!</f>
        <v>#REF!</v>
      </c>
      <c r="D55" s="222" t="s">
        <v>40</v>
      </c>
      <c r="E55" s="222"/>
      <c r="F55" s="222"/>
      <c r="G55" s="222"/>
      <c r="H55" s="222"/>
      <c r="I55" s="19"/>
      <c r="J55" s="19"/>
      <c r="K55" s="19"/>
      <c r="L55" s="64"/>
      <c r="M55" s="20"/>
    </row>
    <row r="56" spans="1:14" ht="39.75" customHeight="1" collapsed="1">
      <c r="A56" s="37" t="s">
        <v>39</v>
      </c>
      <c r="B56" s="17">
        <v>1513400</v>
      </c>
      <c r="C56" s="13">
        <v>1090</v>
      </c>
      <c r="D56" s="223" t="s">
        <v>153</v>
      </c>
      <c r="E56" s="223"/>
      <c r="F56" s="223"/>
      <c r="G56" s="223"/>
      <c r="H56" s="223"/>
      <c r="I56" s="21">
        <f>50.4</f>
        <v>50.4</v>
      </c>
      <c r="J56" s="21"/>
      <c r="K56" s="21">
        <f t="shared" si="0"/>
        <v>50.4</v>
      </c>
      <c r="L56" s="109">
        <v>29.92</v>
      </c>
      <c r="N56" s="80"/>
    </row>
    <row r="57" spans="1:14" ht="39.75" customHeight="1">
      <c r="A57" s="94" t="s">
        <v>41</v>
      </c>
      <c r="B57" s="106">
        <v>1513400</v>
      </c>
      <c r="C57" s="107">
        <v>1090</v>
      </c>
      <c r="D57" s="223" t="s">
        <v>154</v>
      </c>
      <c r="E57" s="223"/>
      <c r="F57" s="223"/>
      <c r="G57" s="223"/>
      <c r="H57" s="223"/>
      <c r="I57" s="78">
        <v>1980.443</v>
      </c>
      <c r="J57" s="108"/>
      <c r="K57" s="108">
        <f t="shared" si="0"/>
        <v>1980.443</v>
      </c>
      <c r="L57" s="109">
        <f>1516.82+8.32</f>
        <v>1525.1399999999999</v>
      </c>
      <c r="N57" s="80"/>
    </row>
    <row r="58" spans="1:14" s="7" customFormat="1" ht="19.5" customHeight="1" hidden="1" outlineLevel="1">
      <c r="A58" s="38" t="s">
        <v>41</v>
      </c>
      <c r="B58" s="59" t="s">
        <v>26</v>
      </c>
      <c r="C58" s="15" t="e">
        <f>#REF!</f>
        <v>#REF!</v>
      </c>
      <c r="D58" s="222" t="s">
        <v>42</v>
      </c>
      <c r="E58" s="222"/>
      <c r="F58" s="222"/>
      <c r="G58" s="222"/>
      <c r="H58" s="222"/>
      <c r="I58" s="19"/>
      <c r="J58" s="19"/>
      <c r="K58" s="19"/>
      <c r="L58" s="110"/>
      <c r="M58" s="20"/>
      <c r="N58" s="81"/>
    </row>
    <row r="59" spans="1:14" ht="84.75" customHeight="1" collapsed="1">
      <c r="A59" s="37" t="s">
        <v>43</v>
      </c>
      <c r="B59" s="17">
        <v>1513400</v>
      </c>
      <c r="C59" s="82">
        <v>1090</v>
      </c>
      <c r="D59" s="234" t="s">
        <v>163</v>
      </c>
      <c r="E59" s="234"/>
      <c r="F59" s="234"/>
      <c r="G59" s="234"/>
      <c r="H59" s="234"/>
      <c r="I59" s="108">
        <v>23.318</v>
      </c>
      <c r="J59" s="21"/>
      <c r="K59" s="21">
        <f t="shared" si="0"/>
        <v>23.318</v>
      </c>
      <c r="L59" s="109"/>
      <c r="N59" s="80"/>
    </row>
    <row r="60" spans="1:14" ht="36" customHeight="1">
      <c r="A60" s="37" t="s">
        <v>45</v>
      </c>
      <c r="B60" s="17">
        <v>1513400</v>
      </c>
      <c r="C60" s="13">
        <v>1090</v>
      </c>
      <c r="D60" s="234" t="s">
        <v>164</v>
      </c>
      <c r="E60" s="234"/>
      <c r="F60" s="234"/>
      <c r="G60" s="234"/>
      <c r="H60" s="234"/>
      <c r="I60" s="108">
        <v>83.096</v>
      </c>
      <c r="J60" s="21"/>
      <c r="K60" s="21">
        <f t="shared" si="0"/>
        <v>83.096</v>
      </c>
      <c r="L60" s="109">
        <v>146.4</v>
      </c>
      <c r="N60" s="80"/>
    </row>
    <row r="61" spans="1:14" s="7" customFormat="1" ht="39.75" customHeight="1" hidden="1" outlineLevel="1">
      <c r="A61" s="38" t="s">
        <v>43</v>
      </c>
      <c r="B61" s="59" t="s">
        <v>26</v>
      </c>
      <c r="C61" s="83" t="e">
        <f>#REF!</f>
        <v>#REF!</v>
      </c>
      <c r="D61" s="222" t="s">
        <v>44</v>
      </c>
      <c r="E61" s="222"/>
      <c r="F61" s="222"/>
      <c r="G61" s="222"/>
      <c r="H61" s="222"/>
      <c r="I61" s="126"/>
      <c r="J61" s="19"/>
      <c r="K61" s="19"/>
      <c r="L61" s="110"/>
      <c r="M61" s="20"/>
      <c r="N61" s="81"/>
    </row>
    <row r="62" spans="1:14" ht="39.75" customHeight="1" collapsed="1">
      <c r="A62" s="37" t="s">
        <v>47</v>
      </c>
      <c r="B62" s="60" t="s">
        <v>151</v>
      </c>
      <c r="C62" s="2">
        <v>1090</v>
      </c>
      <c r="D62" s="235" t="s">
        <v>171</v>
      </c>
      <c r="E62" s="236"/>
      <c r="F62" s="236"/>
      <c r="G62" s="236"/>
      <c r="H62" s="237"/>
      <c r="I62" s="108">
        <v>240</v>
      </c>
      <c r="J62" s="21"/>
      <c r="K62" s="21">
        <f t="shared" si="0"/>
        <v>240</v>
      </c>
      <c r="L62" s="109"/>
      <c r="N62" s="80"/>
    </row>
    <row r="63" spans="1:14" ht="63.75" customHeight="1">
      <c r="A63" s="37" t="s">
        <v>49</v>
      </c>
      <c r="B63" s="60" t="s">
        <v>151</v>
      </c>
      <c r="C63" s="30">
        <v>1090</v>
      </c>
      <c r="D63" s="234" t="s">
        <v>165</v>
      </c>
      <c r="E63" s="234"/>
      <c r="F63" s="234"/>
      <c r="G63" s="234"/>
      <c r="H63" s="234"/>
      <c r="I63" s="108">
        <v>63</v>
      </c>
      <c r="J63" s="21"/>
      <c r="K63" s="21">
        <f t="shared" si="0"/>
        <v>63</v>
      </c>
      <c r="L63" s="109">
        <v>5.94</v>
      </c>
      <c r="N63" s="80"/>
    </row>
    <row r="64" spans="1:14" s="7" customFormat="1" ht="39.75" customHeight="1" hidden="1" outlineLevel="1">
      <c r="A64" s="38" t="s">
        <v>45</v>
      </c>
      <c r="B64" s="59" t="s">
        <v>26</v>
      </c>
      <c r="C64" s="83" t="e">
        <f>#REF!</f>
        <v>#REF!</v>
      </c>
      <c r="D64" s="222" t="s">
        <v>46</v>
      </c>
      <c r="E64" s="222"/>
      <c r="F64" s="222"/>
      <c r="G64" s="222"/>
      <c r="H64" s="222"/>
      <c r="I64" s="126"/>
      <c r="J64" s="19"/>
      <c r="K64" s="19"/>
      <c r="L64" s="110"/>
      <c r="M64" s="20"/>
      <c r="N64" s="81"/>
    </row>
    <row r="65" spans="1:14" s="7" customFormat="1" ht="39.75" customHeight="1" hidden="1" outlineLevel="1">
      <c r="A65" s="22" t="s">
        <v>47</v>
      </c>
      <c r="B65" s="59" t="s">
        <v>26</v>
      </c>
      <c r="C65" s="83" t="e">
        <f>#REF!</f>
        <v>#REF!</v>
      </c>
      <c r="D65" s="222" t="s">
        <v>48</v>
      </c>
      <c r="E65" s="222"/>
      <c r="F65" s="222"/>
      <c r="G65" s="222"/>
      <c r="H65" s="222"/>
      <c r="I65" s="126"/>
      <c r="J65" s="19"/>
      <c r="K65" s="19"/>
      <c r="L65" s="64"/>
      <c r="M65" s="20"/>
      <c r="N65" s="81"/>
    </row>
    <row r="66" spans="1:14" ht="32.25" customHeight="1" collapsed="1">
      <c r="A66" s="17" t="s">
        <v>51</v>
      </c>
      <c r="B66" s="60" t="s">
        <v>151</v>
      </c>
      <c r="C66" s="30">
        <v>1090</v>
      </c>
      <c r="D66" s="296" t="s">
        <v>156</v>
      </c>
      <c r="E66" s="297"/>
      <c r="F66" s="297"/>
      <c r="G66" s="297"/>
      <c r="H66" s="298"/>
      <c r="I66" s="108">
        <v>71.284</v>
      </c>
      <c r="J66" s="21"/>
      <c r="K66" s="21">
        <f t="shared" si="0"/>
        <v>71.284</v>
      </c>
      <c r="L66" s="109">
        <v>3.6</v>
      </c>
      <c r="N66" s="80"/>
    </row>
    <row r="67" spans="1:14" s="7" customFormat="1" ht="19.5" customHeight="1" hidden="1" outlineLevel="1">
      <c r="A67" s="22" t="s">
        <v>49</v>
      </c>
      <c r="B67" s="59" t="s">
        <v>26</v>
      </c>
      <c r="C67" s="83" t="e">
        <f>#REF!</f>
        <v>#REF!</v>
      </c>
      <c r="D67" s="222" t="s">
        <v>50</v>
      </c>
      <c r="E67" s="222"/>
      <c r="F67" s="222"/>
      <c r="G67" s="222"/>
      <c r="H67" s="222"/>
      <c r="I67" s="126"/>
      <c r="J67" s="19"/>
      <c r="K67" s="19"/>
      <c r="L67" s="64"/>
      <c r="M67" s="20"/>
      <c r="N67" s="64"/>
    </row>
    <row r="68" spans="1:14" ht="47.25" customHeight="1" collapsed="1">
      <c r="A68" s="17" t="s">
        <v>52</v>
      </c>
      <c r="B68" s="60" t="s">
        <v>151</v>
      </c>
      <c r="C68" s="30">
        <v>1090</v>
      </c>
      <c r="D68" s="234" t="s">
        <v>166</v>
      </c>
      <c r="E68" s="234"/>
      <c r="F68" s="234"/>
      <c r="G68" s="234"/>
      <c r="H68" s="234"/>
      <c r="I68" s="108">
        <v>70</v>
      </c>
      <c r="J68" s="21"/>
      <c r="K68" s="21">
        <f t="shared" si="0"/>
        <v>70</v>
      </c>
      <c r="N68" s="31"/>
    </row>
    <row r="69" spans="1:14" ht="64.5" customHeight="1" hidden="1" outlineLevel="1">
      <c r="A69" s="18" t="s">
        <v>51</v>
      </c>
      <c r="B69" s="59" t="s">
        <v>26</v>
      </c>
      <c r="C69" s="83" t="e">
        <f>#REF!</f>
        <v>#REF!</v>
      </c>
      <c r="D69" s="222" t="s">
        <v>32</v>
      </c>
      <c r="E69" s="222"/>
      <c r="F69" s="222"/>
      <c r="G69" s="222"/>
      <c r="H69" s="222"/>
      <c r="I69" s="127"/>
      <c r="J69" s="23"/>
      <c r="K69" s="23"/>
      <c r="N69" s="31"/>
    </row>
    <row r="70" spans="1:14" ht="64.5" customHeight="1" collapsed="1">
      <c r="A70" s="111" t="s">
        <v>144</v>
      </c>
      <c r="B70" s="112" t="s">
        <v>151</v>
      </c>
      <c r="C70" s="113">
        <v>1090</v>
      </c>
      <c r="D70" s="225" t="s">
        <v>157</v>
      </c>
      <c r="E70" s="225"/>
      <c r="F70" s="225"/>
      <c r="G70" s="225"/>
      <c r="H70" s="225"/>
      <c r="I70" s="108">
        <v>537.9</v>
      </c>
      <c r="J70" s="114"/>
      <c r="K70" s="114">
        <f>I70</f>
        <v>537.9</v>
      </c>
      <c r="N70" s="31"/>
    </row>
    <row r="71" spans="1:14" ht="39.75" customHeight="1" hidden="1" outlineLevel="1">
      <c r="A71" s="115" t="s">
        <v>52</v>
      </c>
      <c r="B71" s="116" t="s">
        <v>26</v>
      </c>
      <c r="C71" s="117" t="e">
        <f>#REF!</f>
        <v>#REF!</v>
      </c>
      <c r="D71" s="224" t="s">
        <v>33</v>
      </c>
      <c r="E71" s="224"/>
      <c r="F71" s="224"/>
      <c r="G71" s="224"/>
      <c r="H71" s="224"/>
      <c r="I71" s="127"/>
      <c r="J71" s="118"/>
      <c r="K71" s="118"/>
      <c r="N71" s="31"/>
    </row>
    <row r="72" spans="1:14" ht="51" customHeight="1" outlineLevel="1">
      <c r="A72" s="119" t="s">
        <v>145</v>
      </c>
      <c r="B72" s="112" t="s">
        <v>151</v>
      </c>
      <c r="C72" s="113">
        <v>1090</v>
      </c>
      <c r="D72" s="303" t="s">
        <v>183</v>
      </c>
      <c r="E72" s="304"/>
      <c r="F72" s="304"/>
      <c r="G72" s="304"/>
      <c r="H72" s="305"/>
      <c r="I72" s="128">
        <v>42.1</v>
      </c>
      <c r="J72" s="118"/>
      <c r="K72" s="114">
        <f aca="true" t="shared" si="1" ref="K72:K77">I72</f>
        <v>42.1</v>
      </c>
      <c r="N72" s="31"/>
    </row>
    <row r="73" spans="1:14" ht="36" customHeight="1">
      <c r="A73" s="111" t="s">
        <v>146</v>
      </c>
      <c r="B73" s="112" t="s">
        <v>151</v>
      </c>
      <c r="C73" s="113">
        <v>1090</v>
      </c>
      <c r="D73" s="225" t="s">
        <v>161</v>
      </c>
      <c r="E73" s="225"/>
      <c r="F73" s="225"/>
      <c r="G73" s="225"/>
      <c r="H73" s="225"/>
      <c r="I73" s="108">
        <v>500</v>
      </c>
      <c r="J73" s="114"/>
      <c r="K73" s="114">
        <f t="shared" si="1"/>
        <v>500</v>
      </c>
      <c r="N73" s="31"/>
    </row>
    <row r="74" spans="1:14" ht="51" customHeight="1">
      <c r="A74" s="111" t="s">
        <v>147</v>
      </c>
      <c r="B74" s="112" t="s">
        <v>151</v>
      </c>
      <c r="C74" s="113">
        <v>1090</v>
      </c>
      <c r="D74" s="163" t="s">
        <v>184</v>
      </c>
      <c r="E74" s="164"/>
      <c r="F74" s="164"/>
      <c r="G74" s="164"/>
      <c r="H74" s="165"/>
      <c r="I74" s="129">
        <v>250</v>
      </c>
      <c r="J74" s="122"/>
      <c r="K74" s="122">
        <f t="shared" si="1"/>
        <v>250</v>
      </c>
      <c r="N74" s="31"/>
    </row>
    <row r="75" spans="1:14" ht="51" customHeight="1" hidden="1">
      <c r="A75" s="111" t="s">
        <v>148</v>
      </c>
      <c r="B75" s="112" t="s">
        <v>151</v>
      </c>
      <c r="C75" s="113">
        <v>1090</v>
      </c>
      <c r="D75" s="163" t="s">
        <v>158</v>
      </c>
      <c r="E75" s="164"/>
      <c r="F75" s="164"/>
      <c r="G75" s="164"/>
      <c r="H75" s="165"/>
      <c r="I75" s="129"/>
      <c r="J75" s="122"/>
      <c r="K75" s="122">
        <f t="shared" si="1"/>
        <v>0</v>
      </c>
      <c r="N75" s="31"/>
    </row>
    <row r="76" spans="1:14" ht="51" customHeight="1" hidden="1">
      <c r="A76" s="111" t="s">
        <v>149</v>
      </c>
      <c r="B76" s="112" t="s">
        <v>151</v>
      </c>
      <c r="C76" s="113">
        <v>1090</v>
      </c>
      <c r="D76" s="123" t="s">
        <v>159</v>
      </c>
      <c r="E76" s="120"/>
      <c r="F76" s="120"/>
      <c r="G76" s="120"/>
      <c r="H76" s="121"/>
      <c r="I76" s="129"/>
      <c r="J76" s="122"/>
      <c r="K76" s="122">
        <f t="shared" si="1"/>
        <v>0</v>
      </c>
      <c r="N76" s="31"/>
    </row>
    <row r="77" spans="1:14" ht="42" customHeight="1" hidden="1">
      <c r="A77" s="111" t="s">
        <v>148</v>
      </c>
      <c r="B77" s="112" t="s">
        <v>151</v>
      </c>
      <c r="C77" s="113">
        <v>1090</v>
      </c>
      <c r="D77" s="163"/>
      <c r="E77" s="164"/>
      <c r="F77" s="164"/>
      <c r="G77" s="164"/>
      <c r="H77" s="165"/>
      <c r="I77" s="129"/>
      <c r="J77" s="122"/>
      <c r="K77" s="122">
        <f t="shared" si="1"/>
        <v>0</v>
      </c>
      <c r="N77" s="31"/>
    </row>
    <row r="78" spans="1:14" ht="56.25" customHeight="1">
      <c r="A78" s="111" t="s">
        <v>148</v>
      </c>
      <c r="B78" s="112" t="s">
        <v>151</v>
      </c>
      <c r="C78" s="113">
        <v>1090</v>
      </c>
      <c r="D78" s="163" t="s">
        <v>176</v>
      </c>
      <c r="E78" s="164"/>
      <c r="F78" s="164"/>
      <c r="G78" s="164"/>
      <c r="H78" s="165"/>
      <c r="I78" s="129">
        <v>40</v>
      </c>
      <c r="J78" s="122"/>
      <c r="K78" s="122">
        <f>I78</f>
        <v>40</v>
      </c>
      <c r="N78" s="31"/>
    </row>
    <row r="79" spans="1:14" ht="19.5" customHeight="1">
      <c r="A79" s="24"/>
      <c r="B79" s="60"/>
      <c r="C79" s="30"/>
      <c r="D79" s="226" t="s">
        <v>53</v>
      </c>
      <c r="E79" s="226"/>
      <c r="F79" s="226"/>
      <c r="G79" s="226"/>
      <c r="H79" s="226"/>
      <c r="I79" s="25">
        <f>SUM(I54:I78)</f>
        <v>4141.541</v>
      </c>
      <c r="J79" s="25"/>
      <c r="K79" s="25">
        <f>SUM(K54:K78)</f>
        <v>4141.541</v>
      </c>
      <c r="N79" s="31"/>
    </row>
    <row r="80" spans="3:14" ht="15.75" hidden="1" outlineLevel="1">
      <c r="C80" s="7" t="s">
        <v>54</v>
      </c>
      <c r="K80" s="4">
        <f>SUM(K54:K79)</f>
        <v>8283.082</v>
      </c>
      <c r="N80" s="31"/>
    </row>
    <row r="81" spans="1:14" ht="16.5" hidden="1" outlineLevel="1" thickBot="1">
      <c r="A81" s="26"/>
      <c r="B81" s="26"/>
      <c r="C81" s="26"/>
      <c r="D81" s="26"/>
      <c r="E81" s="26"/>
      <c r="F81" s="26"/>
      <c r="G81" s="26"/>
      <c r="H81" s="26"/>
      <c r="I81" s="26"/>
      <c r="J81" s="27"/>
      <c r="K81" s="27"/>
      <c r="L81" s="103"/>
      <c r="M81" s="27"/>
      <c r="N81" s="31"/>
    </row>
    <row r="82" spans="1:14" ht="17.25" hidden="1" outlineLevel="1" thickBot="1" thickTop="1">
      <c r="A82" s="227" t="s">
        <v>55</v>
      </c>
      <c r="B82" s="227"/>
      <c r="C82" s="228"/>
      <c r="D82" s="229" t="s">
        <v>56</v>
      </c>
      <c r="E82" s="230"/>
      <c r="F82" s="230"/>
      <c r="G82" s="230"/>
      <c r="H82" s="230"/>
      <c r="I82" s="230"/>
      <c r="J82" s="230"/>
      <c r="K82" s="230"/>
      <c r="L82" s="230"/>
      <c r="M82" s="230"/>
      <c r="N82" s="31"/>
    </row>
    <row r="83" spans="1:14" ht="15.75" hidden="1" outlineLevel="1">
      <c r="A83" s="209">
        <v>2140</v>
      </c>
      <c r="B83" s="209"/>
      <c r="C83" s="167"/>
      <c r="D83" s="171" t="s">
        <v>57</v>
      </c>
      <c r="E83" s="172"/>
      <c r="F83" s="172"/>
      <c r="G83" s="172"/>
      <c r="H83" s="172"/>
      <c r="I83" s="172"/>
      <c r="J83" s="172"/>
      <c r="K83" s="172"/>
      <c r="L83" s="172"/>
      <c r="M83" s="172"/>
      <c r="N83" s="31"/>
    </row>
    <row r="84" spans="1:14" ht="15.75" hidden="1" outlineLevel="1">
      <c r="A84" s="209">
        <v>2730</v>
      </c>
      <c r="B84" s="209"/>
      <c r="C84" s="167"/>
      <c r="D84" s="171" t="s">
        <v>58</v>
      </c>
      <c r="E84" s="172"/>
      <c r="F84" s="172"/>
      <c r="G84" s="172"/>
      <c r="H84" s="172"/>
      <c r="I84" s="172"/>
      <c r="J84" s="172"/>
      <c r="K84" s="172"/>
      <c r="L84" s="172"/>
      <c r="M84" s="172"/>
      <c r="N84" s="31"/>
    </row>
    <row r="85" spans="3:14" ht="15.75" hidden="1" outlineLevel="1">
      <c r="C85" s="7" t="s">
        <v>59</v>
      </c>
      <c r="N85" s="31"/>
    </row>
    <row r="86" ht="15.75" hidden="1" outlineLevel="1">
      <c r="N86" s="31"/>
    </row>
    <row r="87" spans="1:14" ht="15.75" hidden="1" outlineLevel="1">
      <c r="A87" s="209" t="s">
        <v>60</v>
      </c>
      <c r="B87" s="209"/>
      <c r="C87" s="167"/>
      <c r="D87" s="166" t="s">
        <v>61</v>
      </c>
      <c r="E87" s="209"/>
      <c r="F87" s="209"/>
      <c r="G87" s="209"/>
      <c r="H87" s="209"/>
      <c r="I87" s="209"/>
      <c r="J87" s="209"/>
      <c r="K87" s="209"/>
      <c r="L87" s="209"/>
      <c r="M87" s="209"/>
      <c r="N87" s="31"/>
    </row>
    <row r="88" spans="1:14" ht="15.75" hidden="1" outlineLevel="1">
      <c r="A88" s="209"/>
      <c r="B88" s="209"/>
      <c r="C88" s="167"/>
      <c r="D88" s="211"/>
      <c r="E88" s="211"/>
      <c r="F88" s="211"/>
      <c r="G88" s="211"/>
      <c r="H88" s="211"/>
      <c r="I88" s="211"/>
      <c r="J88" s="211"/>
      <c r="K88" s="211"/>
      <c r="L88" s="211"/>
      <c r="M88" s="211"/>
      <c r="N88" s="31"/>
    </row>
    <row r="89" spans="1:14" ht="15.75" collapsed="1">
      <c r="A89" s="28"/>
      <c r="B89" s="28"/>
      <c r="C89" s="28"/>
      <c r="D89" s="29"/>
      <c r="E89" s="28"/>
      <c r="F89" s="28"/>
      <c r="G89" s="29"/>
      <c r="H89" s="28"/>
      <c r="I89" s="29"/>
      <c r="J89" s="29"/>
      <c r="K89" s="29"/>
      <c r="L89" s="54"/>
      <c r="M89" s="29"/>
      <c r="N89" s="31"/>
    </row>
    <row r="90" spans="1:14" ht="15.75" customHeight="1">
      <c r="A90" s="28"/>
      <c r="B90" s="216" t="s">
        <v>118</v>
      </c>
      <c r="C90" s="216"/>
      <c r="D90" s="216"/>
      <c r="E90" s="216"/>
      <c r="F90" s="216"/>
      <c r="G90" s="216"/>
      <c r="H90" s="216"/>
      <c r="I90" s="216"/>
      <c r="J90" s="216"/>
      <c r="K90" s="216"/>
      <c r="L90" s="216"/>
      <c r="M90" s="216"/>
      <c r="N90" s="31"/>
    </row>
    <row r="91" spans="1:14" ht="15.75" customHeight="1">
      <c r="A91" s="28"/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102"/>
      <c r="M91" s="74"/>
      <c r="N91" s="31"/>
    </row>
    <row r="92" spans="1:14" ht="31.5" customHeight="1">
      <c r="A92" s="212" t="s">
        <v>119</v>
      </c>
      <c r="B92" s="212"/>
      <c r="C92" s="212"/>
      <c r="D92" s="212"/>
      <c r="E92" s="212"/>
      <c r="F92" s="212"/>
      <c r="G92" s="212"/>
      <c r="H92" s="55" t="s">
        <v>24</v>
      </c>
      <c r="I92" s="46" t="s">
        <v>34</v>
      </c>
      <c r="J92" s="46" t="s">
        <v>35</v>
      </c>
      <c r="K92" s="46" t="s">
        <v>36</v>
      </c>
      <c r="L92" s="65"/>
      <c r="M92" s="75"/>
      <c r="N92" s="65"/>
    </row>
    <row r="93" spans="1:14" ht="15.75">
      <c r="A93" s="210">
        <v>1</v>
      </c>
      <c r="B93" s="210"/>
      <c r="C93" s="210"/>
      <c r="D93" s="210"/>
      <c r="E93" s="210"/>
      <c r="F93" s="210"/>
      <c r="G93" s="210"/>
      <c r="H93" s="35">
        <v>2</v>
      </c>
      <c r="I93" s="17">
        <v>3</v>
      </c>
      <c r="J93" s="17">
        <v>4</v>
      </c>
      <c r="K93" s="17">
        <v>5</v>
      </c>
      <c r="L93" s="54"/>
      <c r="M93" s="29"/>
      <c r="N93" s="54"/>
    </row>
    <row r="94" spans="1:14" ht="19.5" customHeight="1">
      <c r="A94" s="217" t="s">
        <v>62</v>
      </c>
      <c r="B94" s="217"/>
      <c r="C94" s="217"/>
      <c r="D94" s="217"/>
      <c r="E94" s="217"/>
      <c r="F94" s="217"/>
      <c r="G94" s="217"/>
      <c r="H94" s="36"/>
      <c r="I94" s="17"/>
      <c r="J94" s="17"/>
      <c r="K94" s="17"/>
      <c r="L94" s="54"/>
      <c r="M94" s="29"/>
      <c r="N94" s="54"/>
    </row>
    <row r="95" spans="1:14" s="7" customFormat="1" ht="19.5" customHeight="1">
      <c r="A95" s="196" t="s">
        <v>63</v>
      </c>
      <c r="B95" s="196"/>
      <c r="C95" s="196"/>
      <c r="D95" s="196"/>
      <c r="E95" s="196"/>
      <c r="F95" s="196"/>
      <c r="G95" s="196"/>
      <c r="H95" s="63" t="s">
        <v>151</v>
      </c>
      <c r="I95" s="131">
        <f>I96+I107</f>
        <v>3827.1910000000003</v>
      </c>
      <c r="J95" s="131"/>
      <c r="K95" s="131">
        <f>I95</f>
        <v>3827.1910000000003</v>
      </c>
      <c r="L95" s="66"/>
      <c r="M95" s="76"/>
      <c r="N95" s="66"/>
    </row>
    <row r="96" spans="1:14" s="7" customFormat="1" ht="19.5" customHeight="1">
      <c r="A96" s="196" t="s">
        <v>177</v>
      </c>
      <c r="B96" s="196"/>
      <c r="C96" s="196"/>
      <c r="D96" s="196"/>
      <c r="E96" s="196"/>
      <c r="F96" s="196"/>
      <c r="G96" s="196"/>
      <c r="H96" s="63" t="s">
        <v>151</v>
      </c>
      <c r="I96" s="154">
        <f>3891.541-314.35</f>
        <v>3577.1910000000003</v>
      </c>
      <c r="J96" s="131"/>
      <c r="K96" s="131">
        <f aca="true" t="shared" si="2" ref="K96:K108">I96</f>
        <v>3577.1910000000003</v>
      </c>
      <c r="L96" s="66"/>
      <c r="M96" s="76"/>
      <c r="N96" s="66"/>
    </row>
    <row r="97" spans="1:14" ht="19.5" customHeight="1" hidden="1" outlineLevel="1">
      <c r="A97" s="217" t="s">
        <v>64</v>
      </c>
      <c r="B97" s="217"/>
      <c r="C97" s="217"/>
      <c r="D97" s="217"/>
      <c r="E97" s="217"/>
      <c r="F97" s="217"/>
      <c r="G97" s="217"/>
      <c r="H97" s="62"/>
      <c r="I97" s="131"/>
      <c r="J97" s="132"/>
      <c r="K97" s="133"/>
      <c r="L97" s="54"/>
      <c r="M97" s="77"/>
      <c r="N97" s="67"/>
    </row>
    <row r="98" spans="1:14" s="7" customFormat="1" ht="39.75" customHeight="1" hidden="1" outlineLevel="1">
      <c r="A98" s="217" t="s">
        <v>65</v>
      </c>
      <c r="B98" s="217"/>
      <c r="C98" s="217"/>
      <c r="D98" s="217"/>
      <c r="E98" s="217"/>
      <c r="F98" s="217"/>
      <c r="G98" s="217"/>
      <c r="H98" s="62" t="s">
        <v>26</v>
      </c>
      <c r="I98" s="134">
        <f>I53</f>
        <v>0</v>
      </c>
      <c r="J98" s="134"/>
      <c r="K98" s="131">
        <f t="shared" si="2"/>
        <v>0</v>
      </c>
      <c r="L98" s="68"/>
      <c r="M98" s="47"/>
      <c r="N98" s="68"/>
    </row>
    <row r="99" spans="1:14" s="7" customFormat="1" ht="19.5" customHeight="1" hidden="1" outlineLevel="1">
      <c r="A99" s="217" t="s">
        <v>66</v>
      </c>
      <c r="B99" s="217"/>
      <c r="C99" s="217"/>
      <c r="D99" s="217"/>
      <c r="E99" s="217"/>
      <c r="F99" s="217"/>
      <c r="G99" s="217"/>
      <c r="H99" s="62" t="s">
        <v>26</v>
      </c>
      <c r="I99" s="134" t="e">
        <f>I55-#REF!</f>
        <v>#REF!</v>
      </c>
      <c r="J99" s="134"/>
      <c r="K99" s="131" t="e">
        <f t="shared" si="2"/>
        <v>#REF!</v>
      </c>
      <c r="L99" s="68"/>
      <c r="M99" s="47"/>
      <c r="N99" s="68"/>
    </row>
    <row r="100" spans="1:14" s="7" customFormat="1" ht="19.5" customHeight="1" hidden="1" outlineLevel="1">
      <c r="A100" s="217" t="s">
        <v>67</v>
      </c>
      <c r="B100" s="217"/>
      <c r="C100" s="217"/>
      <c r="D100" s="217"/>
      <c r="E100" s="217"/>
      <c r="F100" s="217"/>
      <c r="G100" s="217"/>
      <c r="H100" s="62" t="s">
        <v>26</v>
      </c>
      <c r="I100" s="134">
        <f>I58</f>
        <v>0</v>
      </c>
      <c r="J100" s="134"/>
      <c r="K100" s="131">
        <f t="shared" si="2"/>
        <v>0</v>
      </c>
      <c r="L100" s="68"/>
      <c r="M100" s="47"/>
      <c r="N100" s="68"/>
    </row>
    <row r="101" spans="1:14" s="7" customFormat="1" ht="19.5" customHeight="1" hidden="1" outlineLevel="1">
      <c r="A101" s="217" t="s">
        <v>68</v>
      </c>
      <c r="B101" s="217"/>
      <c r="C101" s="217"/>
      <c r="D101" s="217"/>
      <c r="E101" s="217"/>
      <c r="F101" s="217"/>
      <c r="G101" s="217"/>
      <c r="H101" s="62" t="s">
        <v>26</v>
      </c>
      <c r="I101" s="134" t="e">
        <f>I61-#REF!</f>
        <v>#REF!</v>
      </c>
      <c r="J101" s="134"/>
      <c r="K101" s="131" t="e">
        <f t="shared" si="2"/>
        <v>#REF!</v>
      </c>
      <c r="L101" s="68"/>
      <c r="M101" s="47"/>
      <c r="N101" s="68"/>
    </row>
    <row r="102" spans="1:14" s="7" customFormat="1" ht="19.5" customHeight="1" hidden="1" outlineLevel="1">
      <c r="A102" s="217" t="s">
        <v>69</v>
      </c>
      <c r="B102" s="217"/>
      <c r="C102" s="217"/>
      <c r="D102" s="217"/>
      <c r="E102" s="217"/>
      <c r="F102" s="217"/>
      <c r="G102" s="217"/>
      <c r="H102" s="62" t="s">
        <v>26</v>
      </c>
      <c r="I102" s="134">
        <f>I64</f>
        <v>0</v>
      </c>
      <c r="J102" s="134"/>
      <c r="K102" s="131">
        <f t="shared" si="2"/>
        <v>0</v>
      </c>
      <c r="L102" s="68"/>
      <c r="M102" s="47"/>
      <c r="N102" s="68"/>
    </row>
    <row r="103" spans="1:14" s="7" customFormat="1" ht="19.5" customHeight="1" hidden="1" outlineLevel="1">
      <c r="A103" s="217" t="s">
        <v>70</v>
      </c>
      <c r="B103" s="217"/>
      <c r="C103" s="217"/>
      <c r="D103" s="217"/>
      <c r="E103" s="217"/>
      <c r="F103" s="217"/>
      <c r="G103" s="217"/>
      <c r="H103" s="62" t="s">
        <v>26</v>
      </c>
      <c r="I103" s="134">
        <f>I65</f>
        <v>0</v>
      </c>
      <c r="J103" s="134"/>
      <c r="K103" s="131">
        <f t="shared" si="2"/>
        <v>0</v>
      </c>
      <c r="L103" s="68"/>
      <c r="M103" s="47"/>
      <c r="N103" s="68"/>
    </row>
    <row r="104" spans="1:14" s="7" customFormat="1" ht="19.5" customHeight="1" hidden="1" outlineLevel="1">
      <c r="A104" s="217" t="s">
        <v>71</v>
      </c>
      <c r="B104" s="217"/>
      <c r="C104" s="217"/>
      <c r="D104" s="217"/>
      <c r="E104" s="217"/>
      <c r="F104" s="217"/>
      <c r="G104" s="217"/>
      <c r="H104" s="62" t="s">
        <v>26</v>
      </c>
      <c r="I104" s="134">
        <f>I67</f>
        <v>0</v>
      </c>
      <c r="J104" s="134"/>
      <c r="K104" s="131">
        <f t="shared" si="2"/>
        <v>0</v>
      </c>
      <c r="L104" s="68"/>
      <c r="M104" s="47"/>
      <c r="N104" s="68"/>
    </row>
    <row r="105" spans="1:14" s="7" customFormat="1" ht="64.5" customHeight="1" hidden="1" outlineLevel="1">
      <c r="A105" s="217" t="s">
        <v>72</v>
      </c>
      <c r="B105" s="217"/>
      <c r="C105" s="217"/>
      <c r="D105" s="217"/>
      <c r="E105" s="217"/>
      <c r="F105" s="217"/>
      <c r="G105" s="217"/>
      <c r="H105" s="62" t="s">
        <v>26</v>
      </c>
      <c r="I105" s="134">
        <v>196.02</v>
      </c>
      <c r="J105" s="134"/>
      <c r="K105" s="131">
        <f t="shared" si="2"/>
        <v>196.02</v>
      </c>
      <c r="L105" s="68"/>
      <c r="M105" s="47"/>
      <c r="N105" s="68"/>
    </row>
    <row r="106" spans="1:14" s="7" customFormat="1" ht="20.25" customHeight="1" hidden="1" outlineLevel="1">
      <c r="A106" s="217" t="s">
        <v>73</v>
      </c>
      <c r="B106" s="217"/>
      <c r="C106" s="217"/>
      <c r="D106" s="217"/>
      <c r="E106" s="217"/>
      <c r="F106" s="217"/>
      <c r="G106" s="217"/>
      <c r="H106" s="62" t="s">
        <v>26</v>
      </c>
      <c r="I106" s="134"/>
      <c r="J106" s="134"/>
      <c r="K106" s="131">
        <f t="shared" si="2"/>
        <v>0</v>
      </c>
      <c r="L106" s="68"/>
      <c r="M106" s="47"/>
      <c r="N106" s="68"/>
    </row>
    <row r="107" spans="1:14" s="7" customFormat="1" ht="20.25" customHeight="1" outlineLevel="1">
      <c r="A107" s="184" t="s">
        <v>152</v>
      </c>
      <c r="B107" s="185"/>
      <c r="C107" s="185"/>
      <c r="D107" s="185"/>
      <c r="E107" s="185"/>
      <c r="F107" s="185"/>
      <c r="G107" s="186"/>
      <c r="H107" s="63" t="s">
        <v>151</v>
      </c>
      <c r="I107" s="134">
        <v>250</v>
      </c>
      <c r="J107" s="134"/>
      <c r="K107" s="131">
        <f>I107</f>
        <v>250</v>
      </c>
      <c r="L107" s="68"/>
      <c r="M107" s="47"/>
      <c r="N107" s="68"/>
    </row>
    <row r="108" spans="1:14" s="40" customFormat="1" ht="19.5" customHeight="1">
      <c r="A108" s="196" t="s">
        <v>74</v>
      </c>
      <c r="B108" s="196"/>
      <c r="C108" s="196"/>
      <c r="D108" s="196"/>
      <c r="E108" s="196"/>
      <c r="F108" s="196"/>
      <c r="G108" s="196"/>
      <c r="H108" s="50"/>
      <c r="I108" s="135">
        <f>I96+I107</f>
        <v>3827.1910000000003</v>
      </c>
      <c r="J108" s="135"/>
      <c r="K108" s="135">
        <f t="shared" si="2"/>
        <v>3827.1910000000003</v>
      </c>
      <c r="L108" s="66"/>
      <c r="M108" s="76"/>
      <c r="N108" s="66"/>
    </row>
    <row r="109" ht="15.75">
      <c r="N109" s="31"/>
    </row>
    <row r="110" spans="2:14" ht="15.75">
      <c r="B110" s="43" t="s">
        <v>75</v>
      </c>
      <c r="C110" s="43"/>
      <c r="N110" s="31"/>
    </row>
    <row r="111" ht="15.75">
      <c r="N111" s="31"/>
    </row>
    <row r="112" spans="1:14" ht="15.75" customHeight="1">
      <c r="A112" s="212" t="s">
        <v>76</v>
      </c>
      <c r="B112" s="212" t="s">
        <v>24</v>
      </c>
      <c r="C112" s="325" t="s">
        <v>120</v>
      </c>
      <c r="D112" s="325"/>
      <c r="E112" s="325"/>
      <c r="F112" s="299" t="s">
        <v>77</v>
      </c>
      <c r="G112" s="299"/>
      <c r="H112" s="299" t="s">
        <v>78</v>
      </c>
      <c r="I112" s="299"/>
      <c r="J112" s="299" t="s">
        <v>121</v>
      </c>
      <c r="K112" s="299"/>
      <c r="N112" s="31"/>
    </row>
    <row r="113" spans="1:14" ht="15.75">
      <c r="A113" s="212"/>
      <c r="B113" s="212"/>
      <c r="C113" s="325"/>
      <c r="D113" s="325"/>
      <c r="E113" s="325"/>
      <c r="F113" s="299"/>
      <c r="G113" s="299"/>
      <c r="H113" s="299"/>
      <c r="I113" s="299"/>
      <c r="J113" s="299"/>
      <c r="K113" s="299"/>
      <c r="N113" s="31"/>
    </row>
    <row r="114" spans="1:14" ht="15.75">
      <c r="A114" s="13">
        <v>1</v>
      </c>
      <c r="B114" s="13">
        <v>2</v>
      </c>
      <c r="C114" s="307">
        <v>3</v>
      </c>
      <c r="D114" s="307"/>
      <c r="E114" s="307"/>
      <c r="F114" s="240">
        <v>4</v>
      </c>
      <c r="G114" s="240"/>
      <c r="H114" s="240">
        <v>5</v>
      </c>
      <c r="I114" s="240"/>
      <c r="J114" s="240">
        <v>6</v>
      </c>
      <c r="K114" s="240"/>
      <c r="N114" s="31"/>
    </row>
    <row r="115" spans="1:14" ht="84.75" customHeight="1" hidden="1" outlineLevel="1">
      <c r="A115" s="22" t="s">
        <v>37</v>
      </c>
      <c r="B115" s="59" t="s">
        <v>26</v>
      </c>
      <c r="C115" s="187" t="s">
        <v>79</v>
      </c>
      <c r="D115" s="214"/>
      <c r="E115" s="215"/>
      <c r="F115" s="157"/>
      <c r="G115" s="158"/>
      <c r="H115" s="166"/>
      <c r="I115" s="167"/>
      <c r="J115" s="166"/>
      <c r="K115" s="167"/>
      <c r="N115" s="31"/>
    </row>
    <row r="116" spans="1:14" ht="134.25" customHeight="1" collapsed="1">
      <c r="A116" s="51" t="s">
        <v>37</v>
      </c>
      <c r="B116" s="61" t="s">
        <v>151</v>
      </c>
      <c r="C116" s="300" t="s">
        <v>142</v>
      </c>
      <c r="D116" s="301"/>
      <c r="E116" s="302"/>
      <c r="F116" s="294"/>
      <c r="G116" s="295"/>
      <c r="H116" s="159"/>
      <c r="I116" s="160"/>
      <c r="J116" s="159"/>
      <c r="K116" s="160"/>
      <c r="N116" s="31"/>
    </row>
    <row r="117" spans="1:14" ht="19.5" customHeight="1">
      <c r="A117" s="18"/>
      <c r="B117" s="59"/>
      <c r="C117" s="187" t="s">
        <v>80</v>
      </c>
      <c r="D117" s="214"/>
      <c r="E117" s="215"/>
      <c r="F117" s="159"/>
      <c r="G117" s="160"/>
      <c r="H117" s="166"/>
      <c r="I117" s="167"/>
      <c r="J117" s="166"/>
      <c r="K117" s="167"/>
      <c r="N117" s="31"/>
    </row>
    <row r="118" spans="1:14" ht="23.25" customHeight="1">
      <c r="A118" s="51"/>
      <c r="B118" s="60"/>
      <c r="C118" s="306" t="s">
        <v>81</v>
      </c>
      <c r="D118" s="214"/>
      <c r="E118" s="215"/>
      <c r="F118" s="157" t="s">
        <v>185</v>
      </c>
      <c r="G118" s="158"/>
      <c r="H118" s="245" t="s">
        <v>136</v>
      </c>
      <c r="I118" s="246"/>
      <c r="J118" s="271">
        <f>I54</f>
        <v>190</v>
      </c>
      <c r="K118" s="272"/>
      <c r="N118" s="31"/>
    </row>
    <row r="119" spans="1:14" ht="19.5" customHeight="1">
      <c r="A119" s="51"/>
      <c r="B119" s="60"/>
      <c r="C119" s="219" t="s">
        <v>83</v>
      </c>
      <c r="D119" s="214"/>
      <c r="E119" s="215"/>
      <c r="F119" s="157"/>
      <c r="G119" s="158"/>
      <c r="H119" s="251"/>
      <c r="I119" s="252"/>
      <c r="J119" s="251"/>
      <c r="K119" s="252"/>
      <c r="N119" s="31"/>
    </row>
    <row r="120" spans="1:14" ht="19.5" customHeight="1">
      <c r="A120" s="51"/>
      <c r="B120" s="60"/>
      <c r="C120" s="306" t="s">
        <v>84</v>
      </c>
      <c r="D120" s="214"/>
      <c r="E120" s="215"/>
      <c r="F120" s="157" t="s">
        <v>85</v>
      </c>
      <c r="G120" s="158"/>
      <c r="H120" s="245" t="s">
        <v>136</v>
      </c>
      <c r="I120" s="246"/>
      <c r="J120" s="251">
        <v>90</v>
      </c>
      <c r="K120" s="252"/>
      <c r="N120" s="31"/>
    </row>
    <row r="121" spans="1:14" ht="19.5" customHeight="1">
      <c r="A121" s="51"/>
      <c r="B121" s="60"/>
      <c r="C121" s="219" t="s">
        <v>86</v>
      </c>
      <c r="D121" s="214"/>
      <c r="E121" s="215"/>
      <c r="F121" s="157"/>
      <c r="G121" s="158"/>
      <c r="H121" s="251"/>
      <c r="I121" s="252"/>
      <c r="J121" s="251"/>
      <c r="K121" s="252"/>
      <c r="N121" s="31"/>
    </row>
    <row r="122" spans="1:14" ht="19.5" customHeight="1">
      <c r="A122" s="51"/>
      <c r="B122" s="60"/>
      <c r="C122" s="306" t="s">
        <v>87</v>
      </c>
      <c r="D122" s="214"/>
      <c r="E122" s="215"/>
      <c r="F122" s="157" t="s">
        <v>82</v>
      </c>
      <c r="G122" s="158"/>
      <c r="H122" s="245" t="s">
        <v>88</v>
      </c>
      <c r="I122" s="246"/>
      <c r="J122" s="292">
        <f>J118/J120*1000</f>
        <v>2111.1111111111113</v>
      </c>
      <c r="K122" s="293"/>
      <c r="N122" s="31"/>
    </row>
    <row r="123" spans="1:11" ht="39.75" customHeight="1" hidden="1" outlineLevel="1" collapsed="1">
      <c r="A123" s="18" t="s">
        <v>39</v>
      </c>
      <c r="B123" s="59" t="s">
        <v>26</v>
      </c>
      <c r="C123" s="187" t="s">
        <v>40</v>
      </c>
      <c r="D123" s="214"/>
      <c r="E123" s="215"/>
      <c r="F123" s="159"/>
      <c r="G123" s="160"/>
      <c r="H123" s="251"/>
      <c r="I123" s="252"/>
      <c r="J123" s="251"/>
      <c r="K123" s="252"/>
    </row>
    <row r="124" spans="1:11" ht="51.75" customHeight="1" collapsed="1">
      <c r="A124" s="51" t="s">
        <v>39</v>
      </c>
      <c r="B124" s="61" t="s">
        <v>151</v>
      </c>
      <c r="C124" s="187" t="s">
        <v>153</v>
      </c>
      <c r="D124" s="214"/>
      <c r="E124" s="215"/>
      <c r="F124" s="159"/>
      <c r="G124" s="160"/>
      <c r="H124" s="251"/>
      <c r="I124" s="252"/>
      <c r="J124" s="251"/>
      <c r="K124" s="252"/>
    </row>
    <row r="125" spans="1:11" ht="19.5" customHeight="1">
      <c r="A125" s="18"/>
      <c r="B125" s="59"/>
      <c r="C125" s="187" t="s">
        <v>80</v>
      </c>
      <c r="D125" s="214"/>
      <c r="E125" s="215"/>
      <c r="F125" s="159"/>
      <c r="G125" s="160"/>
      <c r="H125" s="251"/>
      <c r="I125" s="252"/>
      <c r="J125" s="251"/>
      <c r="K125" s="252"/>
    </row>
    <row r="126" spans="1:11" ht="39.75" customHeight="1">
      <c r="A126" s="18"/>
      <c r="B126" s="59"/>
      <c r="C126" s="190" t="s">
        <v>89</v>
      </c>
      <c r="D126" s="214"/>
      <c r="E126" s="215"/>
      <c r="F126" s="157" t="s">
        <v>185</v>
      </c>
      <c r="G126" s="158"/>
      <c r="H126" s="245" t="s">
        <v>136</v>
      </c>
      <c r="I126" s="246"/>
      <c r="J126" s="290">
        <f>I56</f>
        <v>50.4</v>
      </c>
      <c r="K126" s="291"/>
    </row>
    <row r="127" spans="1:14" ht="19.5" customHeight="1">
      <c r="A127" s="18"/>
      <c r="B127" s="59"/>
      <c r="C127" s="219" t="s">
        <v>83</v>
      </c>
      <c r="D127" s="214"/>
      <c r="E127" s="215"/>
      <c r="F127" s="159"/>
      <c r="G127" s="160"/>
      <c r="H127" s="220"/>
      <c r="I127" s="221"/>
      <c r="J127" s="220"/>
      <c r="K127" s="221"/>
      <c r="M127" s="32"/>
      <c r="N127" s="32"/>
    </row>
    <row r="128" spans="1:14" ht="19.5" customHeight="1">
      <c r="A128" s="18"/>
      <c r="B128" s="59"/>
      <c r="C128" s="218" t="s">
        <v>90</v>
      </c>
      <c r="D128" s="214"/>
      <c r="E128" s="215"/>
      <c r="F128" s="166" t="s">
        <v>85</v>
      </c>
      <c r="G128" s="167"/>
      <c r="H128" s="245" t="s">
        <v>136</v>
      </c>
      <c r="I128" s="246"/>
      <c r="J128" s="283">
        <v>252</v>
      </c>
      <c r="K128" s="284"/>
      <c r="M128" s="77"/>
      <c r="N128" s="33"/>
    </row>
    <row r="129" spans="1:14" ht="19.5" customHeight="1">
      <c r="A129" s="18"/>
      <c r="B129" s="59"/>
      <c r="C129" s="219" t="s">
        <v>86</v>
      </c>
      <c r="D129" s="214"/>
      <c r="E129" s="215"/>
      <c r="F129" s="159"/>
      <c r="G129" s="160"/>
      <c r="H129" s="220"/>
      <c r="I129" s="221"/>
      <c r="J129" s="220"/>
      <c r="K129" s="221"/>
      <c r="M129" s="77"/>
      <c r="N129" s="32"/>
    </row>
    <row r="130" spans="1:11" ht="19.5" customHeight="1">
      <c r="A130" s="18"/>
      <c r="B130" s="59"/>
      <c r="C130" s="213" t="s">
        <v>91</v>
      </c>
      <c r="D130" s="214"/>
      <c r="E130" s="215"/>
      <c r="F130" s="166" t="s">
        <v>82</v>
      </c>
      <c r="G130" s="167"/>
      <c r="H130" s="245" t="s">
        <v>88</v>
      </c>
      <c r="I130" s="246"/>
      <c r="J130" s="281">
        <v>200</v>
      </c>
      <c r="K130" s="282"/>
    </row>
    <row r="131" spans="1:13" s="34" customFormat="1" ht="70.5" customHeight="1">
      <c r="A131" s="119" t="s">
        <v>41</v>
      </c>
      <c r="B131" s="124" t="s">
        <v>151</v>
      </c>
      <c r="C131" s="178" t="s">
        <v>154</v>
      </c>
      <c r="D131" s="201"/>
      <c r="E131" s="202"/>
      <c r="F131" s="288"/>
      <c r="G131" s="289"/>
      <c r="H131" s="269"/>
      <c r="I131" s="270"/>
      <c r="J131" s="269"/>
      <c r="K131" s="270"/>
      <c r="L131" s="80"/>
      <c r="M131" s="78"/>
    </row>
    <row r="132" spans="1:13" s="34" customFormat="1" ht="19.5" customHeight="1">
      <c r="A132" s="119"/>
      <c r="B132" s="112"/>
      <c r="C132" s="178" t="s">
        <v>80</v>
      </c>
      <c r="D132" s="179"/>
      <c r="E132" s="180"/>
      <c r="F132" s="288"/>
      <c r="G132" s="289"/>
      <c r="H132" s="269"/>
      <c r="I132" s="270"/>
      <c r="J132" s="269"/>
      <c r="K132" s="270"/>
      <c r="L132" s="80"/>
      <c r="M132" s="78"/>
    </row>
    <row r="133" spans="1:13" s="34" customFormat="1" ht="49.5" customHeight="1">
      <c r="A133" s="119"/>
      <c r="B133" s="112"/>
      <c r="C133" s="203" t="s">
        <v>92</v>
      </c>
      <c r="D133" s="204"/>
      <c r="E133" s="205"/>
      <c r="F133" s="157" t="s">
        <v>185</v>
      </c>
      <c r="G133" s="158"/>
      <c r="H133" s="249" t="s">
        <v>136</v>
      </c>
      <c r="I133" s="250"/>
      <c r="J133" s="323">
        <f>I57</f>
        <v>1980.443</v>
      </c>
      <c r="K133" s="324"/>
      <c r="L133" s="80"/>
      <c r="M133" s="78"/>
    </row>
    <row r="134" spans="1:13" s="34" customFormat="1" ht="19.5" customHeight="1">
      <c r="A134" s="119"/>
      <c r="B134" s="112"/>
      <c r="C134" s="168" t="s">
        <v>83</v>
      </c>
      <c r="D134" s="169"/>
      <c r="E134" s="170"/>
      <c r="F134" s="288"/>
      <c r="G134" s="289"/>
      <c r="H134" s="269"/>
      <c r="I134" s="270"/>
      <c r="J134" s="269"/>
      <c r="K134" s="270"/>
      <c r="L134" s="80"/>
      <c r="M134" s="78"/>
    </row>
    <row r="135" spans="1:13" s="34" customFormat="1" ht="19.5" customHeight="1">
      <c r="A135" s="119"/>
      <c r="B135" s="112"/>
      <c r="C135" s="181" t="s">
        <v>106</v>
      </c>
      <c r="D135" s="182"/>
      <c r="E135" s="183"/>
      <c r="F135" s="161" t="s">
        <v>85</v>
      </c>
      <c r="G135" s="162"/>
      <c r="H135" s="249" t="s">
        <v>136</v>
      </c>
      <c r="I135" s="250"/>
      <c r="J135" s="279">
        <v>4069</v>
      </c>
      <c r="K135" s="280"/>
      <c r="L135" s="80"/>
      <c r="M135" s="78"/>
    </row>
    <row r="136" spans="1:13" s="34" customFormat="1" ht="19.5" customHeight="1">
      <c r="A136" s="119"/>
      <c r="B136" s="112"/>
      <c r="C136" s="168" t="s">
        <v>86</v>
      </c>
      <c r="D136" s="169"/>
      <c r="E136" s="170"/>
      <c r="F136" s="288"/>
      <c r="G136" s="289"/>
      <c r="H136" s="269"/>
      <c r="I136" s="270"/>
      <c r="J136" s="269"/>
      <c r="K136" s="270"/>
      <c r="L136" s="80"/>
      <c r="M136" s="78"/>
    </row>
    <row r="137" spans="1:13" s="34" customFormat="1" ht="19.5" customHeight="1">
      <c r="A137" s="119"/>
      <c r="B137" s="112"/>
      <c r="C137" s="181" t="s">
        <v>91</v>
      </c>
      <c r="D137" s="182"/>
      <c r="E137" s="183"/>
      <c r="F137" s="161" t="s">
        <v>82</v>
      </c>
      <c r="G137" s="162"/>
      <c r="H137" s="249" t="s">
        <v>88</v>
      </c>
      <c r="I137" s="250"/>
      <c r="J137" s="267">
        <v>485</v>
      </c>
      <c r="K137" s="268"/>
      <c r="L137" s="80"/>
      <c r="M137" s="78"/>
    </row>
    <row r="138" spans="1:11" ht="163.5" customHeight="1" hidden="1">
      <c r="A138" s="51"/>
      <c r="B138" s="60"/>
      <c r="F138" s="166"/>
      <c r="G138" s="167"/>
      <c r="H138" s="245"/>
      <c r="I138" s="246"/>
      <c r="J138" s="281"/>
      <c r="K138" s="282"/>
    </row>
    <row r="139" spans="1:11" ht="19.5" customHeight="1" hidden="1">
      <c r="A139" s="51"/>
      <c r="B139" s="60"/>
      <c r="F139" s="166"/>
      <c r="G139" s="167"/>
      <c r="H139" s="245"/>
      <c r="I139" s="246"/>
      <c r="J139" s="281"/>
      <c r="K139" s="282"/>
    </row>
    <row r="140" spans="1:11" ht="19.5" customHeight="1" hidden="1">
      <c r="A140" s="51"/>
      <c r="B140" s="60"/>
      <c r="F140" s="166" t="s">
        <v>82</v>
      </c>
      <c r="G140" s="167"/>
      <c r="H140" s="245" t="s">
        <v>138</v>
      </c>
      <c r="I140" s="246"/>
      <c r="J140" s="285"/>
      <c r="K140" s="286"/>
    </row>
    <row r="141" spans="1:11" ht="19.5" customHeight="1" hidden="1">
      <c r="A141" s="51"/>
      <c r="B141" s="60"/>
      <c r="F141" s="159"/>
      <c r="G141" s="160"/>
      <c r="H141" s="220"/>
      <c r="I141" s="221"/>
      <c r="J141" s="281"/>
      <c r="K141" s="282"/>
    </row>
    <row r="142" spans="1:11" ht="19.5" customHeight="1" hidden="1">
      <c r="A142" s="51"/>
      <c r="B142" s="60"/>
      <c r="F142" s="166" t="s">
        <v>85</v>
      </c>
      <c r="G142" s="167"/>
      <c r="H142" s="245" t="s">
        <v>136</v>
      </c>
      <c r="I142" s="246"/>
      <c r="J142" s="283"/>
      <c r="K142" s="284"/>
    </row>
    <row r="143" spans="1:11" ht="19.5" customHeight="1" hidden="1">
      <c r="A143" s="51"/>
      <c r="B143" s="60"/>
      <c r="F143" s="159"/>
      <c r="G143" s="160"/>
      <c r="H143" s="220"/>
      <c r="I143" s="221"/>
      <c r="J143" s="281"/>
      <c r="K143" s="282"/>
    </row>
    <row r="144" spans="1:11" ht="19.5" customHeight="1" hidden="1">
      <c r="A144" s="51"/>
      <c r="B144" s="60"/>
      <c r="F144" s="166" t="s">
        <v>82</v>
      </c>
      <c r="G144" s="167"/>
      <c r="H144" s="245" t="s">
        <v>88</v>
      </c>
      <c r="I144" s="246"/>
      <c r="J144" s="285"/>
      <c r="K144" s="286"/>
    </row>
    <row r="145" spans="1:11" ht="37.5" customHeight="1" hidden="1" outlineLevel="1">
      <c r="A145" s="18" t="s">
        <v>41</v>
      </c>
      <c r="B145" s="59" t="s">
        <v>26</v>
      </c>
      <c r="C145" s="184" t="s">
        <v>27</v>
      </c>
      <c r="D145" s="185"/>
      <c r="E145" s="186"/>
      <c r="F145" s="166"/>
      <c r="G145" s="167"/>
      <c r="H145" s="251"/>
      <c r="I145" s="252"/>
      <c r="J145" s="251"/>
      <c r="K145" s="252"/>
    </row>
    <row r="146" spans="1:11" ht="144.75" customHeight="1" collapsed="1">
      <c r="A146" s="51" t="s">
        <v>43</v>
      </c>
      <c r="B146" s="61" t="s">
        <v>151</v>
      </c>
      <c r="C146" s="206" t="s">
        <v>167</v>
      </c>
      <c r="D146" s="207"/>
      <c r="E146" s="208"/>
      <c r="F146" s="166"/>
      <c r="G146" s="167"/>
      <c r="H146" s="251"/>
      <c r="I146" s="252"/>
      <c r="J146" s="251"/>
      <c r="K146" s="252"/>
    </row>
    <row r="147" spans="1:11" ht="19.5" customHeight="1">
      <c r="A147" s="51"/>
      <c r="B147" s="60"/>
      <c r="C147" s="187" t="s">
        <v>80</v>
      </c>
      <c r="D147" s="188"/>
      <c r="E147" s="189"/>
      <c r="F147" s="159"/>
      <c r="G147" s="160"/>
      <c r="H147" s="251"/>
      <c r="I147" s="252"/>
      <c r="J147" s="251"/>
      <c r="K147" s="252"/>
    </row>
    <row r="148" spans="1:11" ht="19.5" customHeight="1">
      <c r="A148" s="51"/>
      <c r="B148" s="60"/>
      <c r="C148" s="190" t="s">
        <v>93</v>
      </c>
      <c r="D148" s="191"/>
      <c r="E148" s="192"/>
      <c r="F148" s="157" t="s">
        <v>185</v>
      </c>
      <c r="G148" s="158"/>
      <c r="H148" s="249" t="s">
        <v>136</v>
      </c>
      <c r="I148" s="250"/>
      <c r="J148" s="247">
        <f>I59</f>
        <v>23.318</v>
      </c>
      <c r="K148" s="248"/>
    </row>
    <row r="149" spans="1:11" ht="19.5" customHeight="1">
      <c r="A149" s="51"/>
      <c r="B149" s="60"/>
      <c r="C149" s="149" t="s">
        <v>83</v>
      </c>
      <c r="D149" s="150"/>
      <c r="E149" s="151"/>
      <c r="F149" s="159"/>
      <c r="G149" s="160"/>
      <c r="H149" s="251"/>
      <c r="I149" s="252"/>
      <c r="J149" s="251"/>
      <c r="K149" s="252"/>
    </row>
    <row r="150" spans="1:11" ht="19.5" customHeight="1">
      <c r="A150" s="51"/>
      <c r="B150" s="60"/>
      <c r="C150" s="171" t="s">
        <v>90</v>
      </c>
      <c r="D150" s="172"/>
      <c r="E150" s="148"/>
      <c r="F150" s="166" t="s">
        <v>85</v>
      </c>
      <c r="G150" s="167"/>
      <c r="H150" s="245" t="s">
        <v>136</v>
      </c>
      <c r="I150" s="246"/>
      <c r="J150" s="251">
        <v>3</v>
      </c>
      <c r="K150" s="252"/>
    </row>
    <row r="151" spans="1:11" ht="19.5" customHeight="1">
      <c r="A151" s="51"/>
      <c r="B151" s="60"/>
      <c r="C151" s="149" t="s">
        <v>86</v>
      </c>
      <c r="D151" s="150"/>
      <c r="E151" s="151"/>
      <c r="F151" s="159"/>
      <c r="G151" s="160"/>
      <c r="H151" s="251"/>
      <c r="I151" s="252"/>
      <c r="J151" s="251"/>
      <c r="K151" s="252"/>
    </row>
    <row r="152" spans="1:15" ht="19.5" customHeight="1">
      <c r="A152" s="51"/>
      <c r="B152" s="60"/>
      <c r="C152" s="152" t="s">
        <v>94</v>
      </c>
      <c r="D152" s="153"/>
      <c r="E152" s="144"/>
      <c r="F152" s="166" t="s">
        <v>95</v>
      </c>
      <c r="G152" s="167"/>
      <c r="H152" s="245" t="s">
        <v>88</v>
      </c>
      <c r="I152" s="246"/>
      <c r="J152" s="281">
        <f>J148/J150/12*1000</f>
        <v>647.7222222222222</v>
      </c>
      <c r="K152" s="282"/>
      <c r="L152" s="80"/>
      <c r="M152" s="78"/>
      <c r="N152" s="34"/>
      <c r="O152" s="34"/>
    </row>
    <row r="153" spans="1:15" ht="75.75" customHeight="1">
      <c r="A153" s="51" t="s">
        <v>45</v>
      </c>
      <c r="B153" s="61" t="s">
        <v>151</v>
      </c>
      <c r="C153" s="193" t="s">
        <v>164</v>
      </c>
      <c r="D153" s="194"/>
      <c r="E153" s="195"/>
      <c r="F153" s="166"/>
      <c r="G153" s="167"/>
      <c r="H153" s="251"/>
      <c r="I153" s="252"/>
      <c r="J153" s="251"/>
      <c r="K153" s="252"/>
      <c r="L153" s="80"/>
      <c r="M153" s="78"/>
      <c r="N153" s="34"/>
      <c r="O153" s="34"/>
    </row>
    <row r="154" spans="1:15" ht="19.5" customHeight="1">
      <c r="A154" s="18"/>
      <c r="B154" s="59"/>
      <c r="C154" s="187" t="s">
        <v>80</v>
      </c>
      <c r="D154" s="188"/>
      <c r="E154" s="189"/>
      <c r="F154" s="159"/>
      <c r="G154" s="160"/>
      <c r="H154" s="251"/>
      <c r="I154" s="252"/>
      <c r="J154" s="251"/>
      <c r="K154" s="252"/>
      <c r="L154" s="80"/>
      <c r="M154" s="78"/>
      <c r="N154" s="34"/>
      <c r="O154" s="34"/>
    </row>
    <row r="155" spans="1:15" ht="56.25" customHeight="1">
      <c r="A155" s="18"/>
      <c r="B155" s="59"/>
      <c r="C155" s="197" t="s">
        <v>96</v>
      </c>
      <c r="D155" s="198"/>
      <c r="E155" s="199"/>
      <c r="F155" s="157" t="s">
        <v>185</v>
      </c>
      <c r="G155" s="158"/>
      <c r="H155" s="249" t="s">
        <v>136</v>
      </c>
      <c r="I155" s="250"/>
      <c r="J155" s="247">
        <f>I60</f>
        <v>83.096</v>
      </c>
      <c r="K155" s="248"/>
      <c r="L155" s="80"/>
      <c r="M155" s="78"/>
      <c r="N155" s="34"/>
      <c r="O155" s="34"/>
    </row>
    <row r="156" spans="1:15" ht="19.5" customHeight="1">
      <c r="A156" s="18"/>
      <c r="B156" s="59"/>
      <c r="C156" s="149" t="s">
        <v>83</v>
      </c>
      <c r="D156" s="150"/>
      <c r="E156" s="151"/>
      <c r="F156" s="159"/>
      <c r="G156" s="160"/>
      <c r="H156" s="220"/>
      <c r="I156" s="221"/>
      <c r="J156" s="220"/>
      <c r="K156" s="221"/>
      <c r="L156" s="80"/>
      <c r="M156" s="78"/>
      <c r="N156" s="34"/>
      <c r="O156" s="34"/>
    </row>
    <row r="157" spans="1:15" ht="19.5" customHeight="1">
      <c r="A157" s="18"/>
      <c r="B157" s="59"/>
      <c r="C157" s="171" t="s">
        <v>90</v>
      </c>
      <c r="D157" s="172"/>
      <c r="E157" s="148"/>
      <c r="F157" s="166" t="s">
        <v>85</v>
      </c>
      <c r="G157" s="167"/>
      <c r="H157" s="245" t="s">
        <v>136</v>
      </c>
      <c r="I157" s="246"/>
      <c r="J157" s="283">
        <v>15</v>
      </c>
      <c r="K157" s="284"/>
      <c r="L157" s="80"/>
      <c r="M157" s="78"/>
      <c r="N157" s="34"/>
      <c r="O157" s="34"/>
    </row>
    <row r="158" spans="1:15" ht="19.5" customHeight="1">
      <c r="A158" s="18"/>
      <c r="B158" s="59"/>
      <c r="C158" s="149" t="s">
        <v>86</v>
      </c>
      <c r="D158" s="150"/>
      <c r="E158" s="151"/>
      <c r="F158" s="159"/>
      <c r="G158" s="160"/>
      <c r="H158" s="220"/>
      <c r="I158" s="221"/>
      <c r="J158" s="220"/>
      <c r="K158" s="221"/>
      <c r="L158" s="80"/>
      <c r="M158" s="78"/>
      <c r="N158" s="34"/>
      <c r="O158" s="34"/>
    </row>
    <row r="159" spans="1:15" ht="19.5" customHeight="1">
      <c r="A159" s="51"/>
      <c r="B159" s="60"/>
      <c r="C159" s="152" t="s">
        <v>94</v>
      </c>
      <c r="D159" s="153"/>
      <c r="E159" s="144"/>
      <c r="F159" s="166" t="s">
        <v>95</v>
      </c>
      <c r="G159" s="167"/>
      <c r="H159" s="245" t="s">
        <v>88</v>
      </c>
      <c r="I159" s="246"/>
      <c r="J159" s="281">
        <v>500</v>
      </c>
      <c r="K159" s="282"/>
      <c r="L159" s="80"/>
      <c r="M159" s="78"/>
      <c r="N159" s="34"/>
      <c r="O159" s="34"/>
    </row>
    <row r="160" spans="1:15" ht="60" customHeight="1" hidden="1" outlineLevel="1">
      <c r="A160" s="18" t="s">
        <v>43</v>
      </c>
      <c r="B160" s="59" t="s">
        <v>26</v>
      </c>
      <c r="C160" s="184" t="s">
        <v>28</v>
      </c>
      <c r="D160" s="185"/>
      <c r="E160" s="186"/>
      <c r="F160" s="166"/>
      <c r="G160" s="167"/>
      <c r="H160" s="220"/>
      <c r="I160" s="221"/>
      <c r="J160" s="220"/>
      <c r="K160" s="221"/>
      <c r="L160" s="80"/>
      <c r="M160" s="78"/>
      <c r="N160" s="34"/>
      <c r="O160" s="34"/>
    </row>
    <row r="161" spans="1:15" ht="68.25" customHeight="1" collapsed="1">
      <c r="A161" s="51" t="s">
        <v>47</v>
      </c>
      <c r="B161" s="61" t="s">
        <v>151</v>
      </c>
      <c r="C161" s="184" t="s">
        <v>155</v>
      </c>
      <c r="D161" s="185"/>
      <c r="E161" s="186"/>
      <c r="F161" s="166"/>
      <c r="G161" s="167"/>
      <c r="H161" s="220"/>
      <c r="I161" s="221"/>
      <c r="J161" s="220"/>
      <c r="K161" s="221"/>
      <c r="L161" s="80"/>
      <c r="M161" s="78"/>
      <c r="N161" s="34"/>
      <c r="O161" s="34"/>
    </row>
    <row r="162" spans="1:15" ht="19.5" customHeight="1">
      <c r="A162" s="18"/>
      <c r="B162" s="59"/>
      <c r="C162" s="187" t="s">
        <v>80</v>
      </c>
      <c r="D162" s="188"/>
      <c r="E162" s="189"/>
      <c r="F162" s="159"/>
      <c r="G162" s="160"/>
      <c r="H162" s="275"/>
      <c r="I162" s="276"/>
      <c r="J162" s="275"/>
      <c r="K162" s="276"/>
      <c r="L162" s="80"/>
      <c r="M162" s="78"/>
      <c r="N162" s="34"/>
      <c r="O162" s="34"/>
    </row>
    <row r="163" spans="1:15" ht="19.5" customHeight="1">
      <c r="A163" s="18"/>
      <c r="B163" s="59"/>
      <c r="C163" s="190" t="s">
        <v>92</v>
      </c>
      <c r="D163" s="191"/>
      <c r="E163" s="192"/>
      <c r="F163" s="157" t="s">
        <v>185</v>
      </c>
      <c r="G163" s="158"/>
      <c r="H163" s="249" t="s">
        <v>136</v>
      </c>
      <c r="I163" s="250"/>
      <c r="J163" s="247">
        <f>I62</f>
        <v>240</v>
      </c>
      <c r="K163" s="248"/>
      <c r="L163" s="80"/>
      <c r="M163" s="78"/>
      <c r="N163" s="34"/>
      <c r="O163" s="34"/>
    </row>
    <row r="164" spans="1:15" ht="19.5" customHeight="1">
      <c r="A164" s="18"/>
      <c r="B164" s="59"/>
      <c r="C164" s="149" t="s">
        <v>83</v>
      </c>
      <c r="D164" s="150"/>
      <c r="E164" s="151"/>
      <c r="F164" s="159"/>
      <c r="G164" s="160"/>
      <c r="H164" s="275"/>
      <c r="I164" s="276"/>
      <c r="J164" s="275"/>
      <c r="K164" s="276"/>
      <c r="L164" s="80"/>
      <c r="M164" s="78"/>
      <c r="N164" s="34"/>
      <c r="O164" s="34"/>
    </row>
    <row r="165" spans="1:15" ht="19.5" customHeight="1">
      <c r="A165" s="18"/>
      <c r="B165" s="59"/>
      <c r="C165" s="171" t="s">
        <v>90</v>
      </c>
      <c r="D165" s="172"/>
      <c r="E165" s="148"/>
      <c r="F165" s="166" t="s">
        <v>85</v>
      </c>
      <c r="G165" s="167"/>
      <c r="H165" s="245" t="s">
        <v>136</v>
      </c>
      <c r="I165" s="246"/>
      <c r="J165" s="283">
        <v>200</v>
      </c>
      <c r="K165" s="284"/>
      <c r="L165" s="80"/>
      <c r="M165" s="78"/>
      <c r="N165" s="34"/>
      <c r="O165" s="34"/>
    </row>
    <row r="166" spans="1:15" ht="19.5" customHeight="1">
      <c r="A166" s="18"/>
      <c r="B166" s="59"/>
      <c r="C166" s="149" t="s">
        <v>86</v>
      </c>
      <c r="D166" s="150"/>
      <c r="E166" s="151"/>
      <c r="F166" s="159"/>
      <c r="G166" s="160"/>
      <c r="H166" s="275"/>
      <c r="I166" s="276"/>
      <c r="J166" s="275"/>
      <c r="K166" s="276"/>
      <c r="L166" s="80"/>
      <c r="M166" s="78"/>
      <c r="N166" s="34"/>
      <c r="O166" s="34"/>
    </row>
    <row r="167" spans="1:15" ht="19.5" customHeight="1">
      <c r="A167" s="51"/>
      <c r="B167" s="60"/>
      <c r="C167" s="152" t="s">
        <v>91</v>
      </c>
      <c r="D167" s="153"/>
      <c r="E167" s="144"/>
      <c r="F167" s="166" t="s">
        <v>82</v>
      </c>
      <c r="G167" s="167"/>
      <c r="H167" s="245" t="s">
        <v>88</v>
      </c>
      <c r="I167" s="246"/>
      <c r="J167" s="281">
        <v>1200</v>
      </c>
      <c r="K167" s="282"/>
      <c r="L167" s="80"/>
      <c r="M167" s="78"/>
      <c r="N167" s="34"/>
      <c r="O167" s="34"/>
    </row>
    <row r="168" spans="1:15" ht="100.5" customHeight="1">
      <c r="A168" s="51" t="s">
        <v>49</v>
      </c>
      <c r="B168" s="61" t="s">
        <v>151</v>
      </c>
      <c r="C168" s="196" t="s">
        <v>165</v>
      </c>
      <c r="D168" s="196"/>
      <c r="E168" s="196"/>
      <c r="F168" s="210"/>
      <c r="G168" s="210"/>
      <c r="H168" s="287"/>
      <c r="I168" s="287"/>
      <c r="J168" s="287"/>
      <c r="K168" s="287"/>
      <c r="L168" s="80"/>
      <c r="M168" s="78"/>
      <c r="N168" s="34"/>
      <c r="O168" s="34"/>
    </row>
    <row r="169" spans="1:15" ht="19.5" customHeight="1">
      <c r="A169" s="51"/>
      <c r="B169" s="60"/>
      <c r="C169" s="187" t="s">
        <v>80</v>
      </c>
      <c r="D169" s="188"/>
      <c r="E169" s="189"/>
      <c r="F169" s="159"/>
      <c r="G169" s="160"/>
      <c r="H169" s="275"/>
      <c r="I169" s="276"/>
      <c r="J169" s="275"/>
      <c r="K169" s="276"/>
      <c r="L169" s="80"/>
      <c r="M169" s="78"/>
      <c r="N169" s="34"/>
      <c r="O169" s="34"/>
    </row>
    <row r="170" spans="1:15" ht="19.5" customHeight="1">
      <c r="A170" s="51"/>
      <c r="B170" s="60"/>
      <c r="C170" s="190" t="s">
        <v>92</v>
      </c>
      <c r="D170" s="191"/>
      <c r="E170" s="192"/>
      <c r="F170" s="157" t="s">
        <v>185</v>
      </c>
      <c r="G170" s="158"/>
      <c r="H170" s="249" t="s">
        <v>136</v>
      </c>
      <c r="I170" s="250"/>
      <c r="J170" s="247">
        <f>I63</f>
        <v>63</v>
      </c>
      <c r="K170" s="248"/>
      <c r="L170" s="80"/>
      <c r="M170" s="78"/>
      <c r="N170" s="34"/>
      <c r="O170" s="34"/>
    </row>
    <row r="171" spans="1:15" ht="19.5" customHeight="1">
      <c r="A171" s="51"/>
      <c r="B171" s="60"/>
      <c r="C171" s="149" t="s">
        <v>83</v>
      </c>
      <c r="D171" s="150"/>
      <c r="E171" s="151"/>
      <c r="F171" s="159"/>
      <c r="G171" s="160"/>
      <c r="H171" s="275"/>
      <c r="I171" s="276"/>
      <c r="J171" s="275"/>
      <c r="K171" s="276"/>
      <c r="L171" s="80"/>
      <c r="M171" s="78"/>
      <c r="N171" s="34"/>
      <c r="O171" s="34"/>
    </row>
    <row r="172" spans="1:15" ht="19.5" customHeight="1">
      <c r="A172" s="51"/>
      <c r="B172" s="60"/>
      <c r="C172" s="171" t="s">
        <v>90</v>
      </c>
      <c r="D172" s="172"/>
      <c r="E172" s="148"/>
      <c r="F172" s="166" t="s">
        <v>85</v>
      </c>
      <c r="G172" s="167"/>
      <c r="H172" s="245" t="s">
        <v>136</v>
      </c>
      <c r="I172" s="246"/>
      <c r="J172" s="283">
        <v>45</v>
      </c>
      <c r="K172" s="284"/>
      <c r="L172" s="104"/>
      <c r="M172" s="78"/>
      <c r="N172" s="34"/>
      <c r="O172" s="34"/>
    </row>
    <row r="173" spans="1:15" ht="19.5" customHeight="1">
      <c r="A173" s="51"/>
      <c r="B173" s="60"/>
      <c r="C173" s="149" t="s">
        <v>86</v>
      </c>
      <c r="D173" s="150"/>
      <c r="E173" s="151"/>
      <c r="F173" s="159"/>
      <c r="G173" s="160"/>
      <c r="H173" s="275"/>
      <c r="I173" s="276"/>
      <c r="J173" s="275"/>
      <c r="K173" s="276"/>
      <c r="L173" s="80"/>
      <c r="M173" s="78"/>
      <c r="N173" s="34"/>
      <c r="O173" s="34"/>
    </row>
    <row r="174" spans="1:15" ht="19.5" customHeight="1">
      <c r="A174" s="51"/>
      <c r="B174" s="60"/>
      <c r="C174" s="152" t="s">
        <v>91</v>
      </c>
      <c r="D174" s="153"/>
      <c r="E174" s="144"/>
      <c r="F174" s="166" t="s">
        <v>82</v>
      </c>
      <c r="G174" s="167"/>
      <c r="H174" s="245" t="s">
        <v>88</v>
      </c>
      <c r="I174" s="246"/>
      <c r="J174" s="267">
        <v>1400</v>
      </c>
      <c r="K174" s="268"/>
      <c r="L174" s="80"/>
      <c r="M174" s="78"/>
      <c r="N174" s="34"/>
      <c r="O174" s="34"/>
    </row>
    <row r="175" spans="1:15" ht="108" customHeight="1" hidden="1">
      <c r="A175" s="51"/>
      <c r="B175" s="60"/>
      <c r="C175" s="184" t="s">
        <v>137</v>
      </c>
      <c r="D175" s="185"/>
      <c r="E175" s="186"/>
      <c r="F175" s="166"/>
      <c r="G175" s="167"/>
      <c r="H175" s="245"/>
      <c r="I175" s="246"/>
      <c r="J175" s="281"/>
      <c r="K175" s="282"/>
      <c r="L175" s="80"/>
      <c r="M175" s="78"/>
      <c r="N175" s="34"/>
      <c r="O175" s="34"/>
    </row>
    <row r="176" spans="1:15" ht="19.5" customHeight="1" hidden="1">
      <c r="A176" s="51"/>
      <c r="B176" s="60"/>
      <c r="C176" s="187" t="s">
        <v>80</v>
      </c>
      <c r="D176" s="188"/>
      <c r="E176" s="189"/>
      <c r="F176" s="166"/>
      <c r="G176" s="167"/>
      <c r="H176" s="245"/>
      <c r="I176" s="246"/>
      <c r="J176" s="281"/>
      <c r="K176" s="282"/>
      <c r="L176" s="80"/>
      <c r="M176" s="78"/>
      <c r="N176" s="34"/>
      <c r="O176" s="34"/>
    </row>
    <row r="177" spans="1:15" ht="19.5" customHeight="1" hidden="1">
      <c r="A177" s="51"/>
      <c r="B177" s="60"/>
      <c r="C177" s="152" t="s">
        <v>133</v>
      </c>
      <c r="D177" s="153"/>
      <c r="E177" s="144"/>
      <c r="F177" s="166" t="s">
        <v>82</v>
      </c>
      <c r="G177" s="167"/>
      <c r="H177" s="245" t="s">
        <v>138</v>
      </c>
      <c r="I177" s="246"/>
      <c r="J177" s="285"/>
      <c r="K177" s="286"/>
      <c r="L177" s="80"/>
      <c r="M177" s="78"/>
      <c r="N177" s="34"/>
      <c r="O177" s="34"/>
    </row>
    <row r="178" spans="1:15" ht="19.5" customHeight="1" hidden="1">
      <c r="A178" s="51"/>
      <c r="B178" s="60"/>
      <c r="C178" s="184" t="s">
        <v>83</v>
      </c>
      <c r="D178" s="185"/>
      <c r="E178" s="186"/>
      <c r="F178" s="166"/>
      <c r="G178" s="167"/>
      <c r="H178" s="275"/>
      <c r="I178" s="276"/>
      <c r="J178" s="281"/>
      <c r="K178" s="282"/>
      <c r="L178" s="80"/>
      <c r="M178" s="78"/>
      <c r="N178" s="34"/>
      <c r="O178" s="34"/>
    </row>
    <row r="179" spans="1:15" ht="19.5" customHeight="1" hidden="1">
      <c r="A179" s="51"/>
      <c r="B179" s="60"/>
      <c r="C179" s="152" t="s">
        <v>106</v>
      </c>
      <c r="D179" s="153"/>
      <c r="E179" s="144"/>
      <c r="F179" s="166" t="s">
        <v>85</v>
      </c>
      <c r="G179" s="167"/>
      <c r="H179" s="245" t="s">
        <v>136</v>
      </c>
      <c r="I179" s="246"/>
      <c r="J179" s="283"/>
      <c r="K179" s="284"/>
      <c r="L179" s="80"/>
      <c r="M179" s="78"/>
      <c r="N179" s="34"/>
      <c r="O179" s="34"/>
    </row>
    <row r="180" spans="1:15" ht="19.5" customHeight="1" hidden="1">
      <c r="A180" s="51"/>
      <c r="B180" s="60"/>
      <c r="C180" s="184" t="s">
        <v>86</v>
      </c>
      <c r="D180" s="185"/>
      <c r="E180" s="186"/>
      <c r="F180" s="166"/>
      <c r="G180" s="167"/>
      <c r="H180" s="275"/>
      <c r="I180" s="276"/>
      <c r="J180" s="281"/>
      <c r="K180" s="282"/>
      <c r="L180" s="80"/>
      <c r="M180" s="78"/>
      <c r="N180" s="34"/>
      <c r="O180" s="34"/>
    </row>
    <row r="181" spans="1:15" ht="19.5" customHeight="1" hidden="1">
      <c r="A181" s="51"/>
      <c r="B181" s="60"/>
      <c r="C181" s="152" t="s">
        <v>91</v>
      </c>
      <c r="D181" s="153"/>
      <c r="E181" s="144"/>
      <c r="F181" s="166" t="s">
        <v>88</v>
      </c>
      <c r="G181" s="167"/>
      <c r="H181" s="245" t="s">
        <v>88</v>
      </c>
      <c r="I181" s="246"/>
      <c r="J181" s="281"/>
      <c r="K181" s="282"/>
      <c r="L181" s="80"/>
      <c r="M181" s="78"/>
      <c r="N181" s="34"/>
      <c r="O181" s="34"/>
    </row>
    <row r="182" spans="1:15" ht="69.75" customHeight="1" hidden="1" outlineLevel="1">
      <c r="A182" s="18" t="s">
        <v>45</v>
      </c>
      <c r="B182" s="59" t="s">
        <v>26</v>
      </c>
      <c r="C182" s="184" t="s">
        <v>29</v>
      </c>
      <c r="D182" s="185"/>
      <c r="E182" s="186"/>
      <c r="F182" s="157"/>
      <c r="G182" s="158"/>
      <c r="H182" s="275"/>
      <c r="I182" s="276"/>
      <c r="J182" s="275"/>
      <c r="K182" s="276"/>
      <c r="L182" s="80"/>
      <c r="M182" s="78"/>
      <c r="N182" s="34"/>
      <c r="O182" s="34"/>
    </row>
    <row r="183" spans="1:11" ht="60" customHeight="1" hidden="1" outlineLevel="1">
      <c r="A183" s="18" t="s">
        <v>47</v>
      </c>
      <c r="B183" s="59" t="s">
        <v>26</v>
      </c>
      <c r="C183" s="184" t="s">
        <v>30</v>
      </c>
      <c r="D183" s="185"/>
      <c r="E183" s="186"/>
      <c r="F183" s="166"/>
      <c r="G183" s="167"/>
      <c r="H183" s="166"/>
      <c r="I183" s="167"/>
      <c r="J183" s="166"/>
      <c r="K183" s="167"/>
    </row>
    <row r="184" spans="1:11" ht="51" customHeight="1" collapsed="1">
      <c r="A184" s="51" t="s">
        <v>51</v>
      </c>
      <c r="B184" s="61" t="s">
        <v>151</v>
      </c>
      <c r="C184" s="196" t="s">
        <v>156</v>
      </c>
      <c r="D184" s="196"/>
      <c r="E184" s="196"/>
      <c r="F184" s="240"/>
      <c r="G184" s="240"/>
      <c r="H184" s="240"/>
      <c r="I184" s="240"/>
      <c r="J184" s="240"/>
      <c r="K184" s="240"/>
    </row>
    <row r="185" spans="1:11" ht="19.5" customHeight="1">
      <c r="A185" s="51"/>
      <c r="B185" s="60"/>
      <c r="C185" s="187" t="s">
        <v>80</v>
      </c>
      <c r="D185" s="188"/>
      <c r="E185" s="189"/>
      <c r="F185" s="159"/>
      <c r="G185" s="160"/>
      <c r="H185" s="166"/>
      <c r="I185" s="167"/>
      <c r="J185" s="251"/>
      <c r="K185" s="252"/>
    </row>
    <row r="186" spans="1:11" ht="39.75" customHeight="1">
      <c r="A186" s="51"/>
      <c r="B186" s="60"/>
      <c r="C186" s="190" t="s">
        <v>97</v>
      </c>
      <c r="D186" s="191"/>
      <c r="E186" s="192"/>
      <c r="F186" s="157" t="s">
        <v>185</v>
      </c>
      <c r="G186" s="158"/>
      <c r="H186" s="249" t="s">
        <v>136</v>
      </c>
      <c r="I186" s="250"/>
      <c r="J186" s="247">
        <f>I66</f>
        <v>71.284</v>
      </c>
      <c r="K186" s="248"/>
    </row>
    <row r="187" spans="1:11" ht="19.5" customHeight="1">
      <c r="A187" s="51"/>
      <c r="B187" s="60"/>
      <c r="C187" s="149" t="s">
        <v>83</v>
      </c>
      <c r="D187" s="150"/>
      <c r="E187" s="151"/>
      <c r="F187" s="159"/>
      <c r="G187" s="160"/>
      <c r="H187" s="166"/>
      <c r="I187" s="167"/>
      <c r="J187" s="253"/>
      <c r="K187" s="254"/>
    </row>
    <row r="188" spans="1:11" ht="19.5" customHeight="1">
      <c r="A188" s="51"/>
      <c r="B188" s="60"/>
      <c r="C188" s="171" t="s">
        <v>90</v>
      </c>
      <c r="D188" s="172"/>
      <c r="E188" s="148"/>
      <c r="F188" s="166" t="s">
        <v>85</v>
      </c>
      <c r="G188" s="167"/>
      <c r="H188" s="245" t="s">
        <v>136</v>
      </c>
      <c r="I188" s="246"/>
      <c r="J188" s="243">
        <v>27</v>
      </c>
      <c r="K188" s="244"/>
    </row>
    <row r="189" spans="1:11" ht="19.5" customHeight="1">
      <c r="A189" s="51"/>
      <c r="B189" s="60"/>
      <c r="C189" s="149" t="s">
        <v>86</v>
      </c>
      <c r="D189" s="150"/>
      <c r="E189" s="151"/>
      <c r="F189" s="159"/>
      <c r="G189" s="160"/>
      <c r="H189" s="166"/>
      <c r="I189" s="167"/>
      <c r="J189" s="253"/>
      <c r="K189" s="254"/>
    </row>
    <row r="190" spans="1:11" ht="19.5" customHeight="1">
      <c r="A190" s="51"/>
      <c r="B190" s="60"/>
      <c r="C190" s="171" t="s">
        <v>98</v>
      </c>
      <c r="D190" s="172"/>
      <c r="E190" s="148"/>
      <c r="F190" s="166" t="s">
        <v>95</v>
      </c>
      <c r="G190" s="167"/>
      <c r="H190" s="245" t="s">
        <v>88</v>
      </c>
      <c r="I190" s="246"/>
      <c r="J190" s="245">
        <v>220</v>
      </c>
      <c r="K190" s="246"/>
    </row>
    <row r="191" spans="1:11" ht="39.75" customHeight="1" hidden="1" outlineLevel="1">
      <c r="A191" s="18" t="s">
        <v>49</v>
      </c>
      <c r="B191" s="59" t="s">
        <v>26</v>
      </c>
      <c r="C191" s="184" t="s">
        <v>31</v>
      </c>
      <c r="D191" s="185"/>
      <c r="E191" s="186"/>
      <c r="F191" s="159"/>
      <c r="G191" s="160"/>
      <c r="H191" s="166"/>
      <c r="I191" s="167"/>
      <c r="J191" s="166"/>
      <c r="K191" s="167"/>
    </row>
    <row r="192" spans="1:11" ht="66.75" customHeight="1" collapsed="1">
      <c r="A192" s="51" t="s">
        <v>52</v>
      </c>
      <c r="B192" s="61" t="s">
        <v>151</v>
      </c>
      <c r="C192" s="193" t="s">
        <v>166</v>
      </c>
      <c r="D192" s="194"/>
      <c r="E192" s="195"/>
      <c r="F192" s="166"/>
      <c r="G192" s="167"/>
      <c r="H192" s="166"/>
      <c r="I192" s="167"/>
      <c r="J192" s="166"/>
      <c r="K192" s="167"/>
    </row>
    <row r="193" spans="1:11" ht="19.5" customHeight="1">
      <c r="A193" s="18"/>
      <c r="B193" s="59"/>
      <c r="C193" s="187" t="s">
        <v>80</v>
      </c>
      <c r="D193" s="188"/>
      <c r="E193" s="189"/>
      <c r="F193" s="159"/>
      <c r="G193" s="160"/>
      <c r="H193" s="166"/>
      <c r="I193" s="167"/>
      <c r="J193" s="166"/>
      <c r="K193" s="167"/>
    </row>
    <row r="194" spans="1:11" ht="19.5" customHeight="1">
      <c r="A194" s="18"/>
      <c r="B194" s="59"/>
      <c r="C194" s="190" t="s">
        <v>99</v>
      </c>
      <c r="D194" s="191"/>
      <c r="E194" s="192"/>
      <c r="F194" s="157" t="s">
        <v>185</v>
      </c>
      <c r="G194" s="158"/>
      <c r="H194" s="249" t="s">
        <v>136</v>
      </c>
      <c r="I194" s="250"/>
      <c r="J194" s="271">
        <f>I68</f>
        <v>70</v>
      </c>
      <c r="K194" s="272"/>
    </row>
    <row r="195" spans="1:11" ht="19.5" customHeight="1">
      <c r="A195" s="18"/>
      <c r="B195" s="59"/>
      <c r="C195" s="149" t="s">
        <v>83</v>
      </c>
      <c r="D195" s="150"/>
      <c r="E195" s="151"/>
      <c r="F195" s="159"/>
      <c r="G195" s="160"/>
      <c r="H195" s="265"/>
      <c r="I195" s="266"/>
      <c r="J195" s="265"/>
      <c r="K195" s="266"/>
    </row>
    <row r="196" spans="1:11" ht="19.5" customHeight="1">
      <c r="A196" s="18"/>
      <c r="B196" s="59"/>
      <c r="C196" s="171" t="s">
        <v>90</v>
      </c>
      <c r="D196" s="172"/>
      <c r="E196" s="148"/>
      <c r="F196" s="166" t="s">
        <v>85</v>
      </c>
      <c r="G196" s="167"/>
      <c r="H196" s="245" t="s">
        <v>136</v>
      </c>
      <c r="I196" s="246"/>
      <c r="J196" s="243">
        <v>1000</v>
      </c>
      <c r="K196" s="244"/>
    </row>
    <row r="197" spans="1:11" ht="19.5" customHeight="1">
      <c r="A197" s="18"/>
      <c r="B197" s="59"/>
      <c r="C197" s="149" t="s">
        <v>86</v>
      </c>
      <c r="D197" s="150"/>
      <c r="E197" s="151"/>
      <c r="F197" s="159"/>
      <c r="G197" s="160"/>
      <c r="H197" s="265"/>
      <c r="I197" s="266"/>
      <c r="J197" s="271"/>
      <c r="K197" s="272"/>
    </row>
    <row r="198" spans="1:12" ht="19.5" customHeight="1">
      <c r="A198" s="51"/>
      <c r="B198" s="60"/>
      <c r="C198" s="152" t="s">
        <v>100</v>
      </c>
      <c r="D198" s="153"/>
      <c r="E198" s="144"/>
      <c r="F198" s="166" t="s">
        <v>82</v>
      </c>
      <c r="G198" s="167"/>
      <c r="H198" s="245" t="s">
        <v>88</v>
      </c>
      <c r="I198" s="246"/>
      <c r="J198" s="245">
        <f>J194/J196*1000</f>
        <v>70</v>
      </c>
      <c r="K198" s="246"/>
      <c r="L198" s="130"/>
    </row>
    <row r="199" spans="1:11" ht="15.75">
      <c r="A199" s="51"/>
      <c r="B199" s="60"/>
      <c r="C199" s="171"/>
      <c r="D199" s="172"/>
      <c r="E199" s="148"/>
      <c r="F199" s="166"/>
      <c r="G199" s="167"/>
      <c r="H199" s="265"/>
      <c r="I199" s="266"/>
      <c r="J199" s="271"/>
      <c r="K199" s="272"/>
    </row>
    <row r="200" spans="1:11" ht="99.75" customHeight="1" hidden="1" outlineLevel="1">
      <c r="A200" s="18" t="s">
        <v>51</v>
      </c>
      <c r="B200" s="57" t="s">
        <v>26</v>
      </c>
      <c r="C200" s="145" t="s">
        <v>101</v>
      </c>
      <c r="D200" s="146"/>
      <c r="E200" s="147"/>
      <c r="F200" s="166"/>
      <c r="G200" s="167"/>
      <c r="H200" s="265"/>
      <c r="I200" s="266"/>
      <c r="J200" s="245"/>
      <c r="K200" s="246"/>
    </row>
    <row r="201" spans="1:11" ht="98.25" customHeight="1" collapsed="1">
      <c r="A201" s="51" t="s">
        <v>144</v>
      </c>
      <c r="B201" s="124" t="s">
        <v>151</v>
      </c>
      <c r="C201" s="140" t="s">
        <v>160</v>
      </c>
      <c r="D201" s="141"/>
      <c r="E201" s="142"/>
      <c r="F201" s="161"/>
      <c r="G201" s="162"/>
      <c r="H201" s="269"/>
      <c r="I201" s="270"/>
      <c r="J201" s="249"/>
      <c r="K201" s="250"/>
    </row>
    <row r="202" spans="1:11" ht="19.5" customHeight="1">
      <c r="A202" s="51"/>
      <c r="B202" s="112"/>
      <c r="C202" s="178" t="s">
        <v>80</v>
      </c>
      <c r="D202" s="179"/>
      <c r="E202" s="180"/>
      <c r="F202" s="161"/>
      <c r="G202" s="162"/>
      <c r="H202" s="269"/>
      <c r="I202" s="270"/>
      <c r="J202" s="249"/>
      <c r="K202" s="250"/>
    </row>
    <row r="203" spans="1:11" ht="80.25" customHeight="1">
      <c r="A203" s="51"/>
      <c r="B203" s="112"/>
      <c r="C203" s="143" t="s">
        <v>102</v>
      </c>
      <c r="D203" s="137"/>
      <c r="E203" s="138"/>
      <c r="F203" s="157" t="s">
        <v>185</v>
      </c>
      <c r="G203" s="158"/>
      <c r="H203" s="249" t="s">
        <v>136</v>
      </c>
      <c r="I203" s="250"/>
      <c r="J203" s="273">
        <v>537.9</v>
      </c>
      <c r="K203" s="274"/>
    </row>
    <row r="204" spans="1:11" ht="19.5" customHeight="1">
      <c r="A204" s="51"/>
      <c r="B204" s="112"/>
      <c r="C204" s="168" t="s">
        <v>83</v>
      </c>
      <c r="D204" s="169"/>
      <c r="E204" s="170"/>
      <c r="F204" s="161"/>
      <c r="G204" s="162"/>
      <c r="H204" s="269"/>
      <c r="I204" s="270"/>
      <c r="J204" s="249"/>
      <c r="K204" s="250"/>
    </row>
    <row r="205" spans="1:11" ht="19.5" customHeight="1">
      <c r="A205" s="51"/>
      <c r="B205" s="112"/>
      <c r="C205" s="181" t="s">
        <v>90</v>
      </c>
      <c r="D205" s="182"/>
      <c r="E205" s="183"/>
      <c r="F205" s="161" t="s">
        <v>103</v>
      </c>
      <c r="G205" s="162"/>
      <c r="H205" s="249" t="s">
        <v>136</v>
      </c>
      <c r="I205" s="250"/>
      <c r="J205" s="279">
        <v>165</v>
      </c>
      <c r="K205" s="280"/>
    </row>
    <row r="206" spans="1:11" ht="19.5" customHeight="1">
      <c r="A206" s="51"/>
      <c r="B206" s="112"/>
      <c r="C206" s="168" t="s">
        <v>86</v>
      </c>
      <c r="D206" s="169"/>
      <c r="E206" s="170"/>
      <c r="F206" s="161"/>
      <c r="G206" s="162"/>
      <c r="H206" s="269"/>
      <c r="I206" s="270"/>
      <c r="J206" s="249"/>
      <c r="K206" s="250"/>
    </row>
    <row r="207" spans="1:11" ht="93.75" customHeight="1">
      <c r="A207" s="51"/>
      <c r="B207" s="112"/>
      <c r="C207" s="143" t="s">
        <v>104</v>
      </c>
      <c r="D207" s="137"/>
      <c r="E207" s="138"/>
      <c r="F207" s="161" t="s">
        <v>82</v>
      </c>
      <c r="G207" s="162"/>
      <c r="H207" s="249" t="s">
        <v>88</v>
      </c>
      <c r="I207" s="250"/>
      <c r="J207" s="277">
        <v>3300</v>
      </c>
      <c r="K207" s="278"/>
    </row>
    <row r="208" spans="1:11" ht="60" customHeight="1" hidden="1" outlineLevel="1">
      <c r="A208" s="18" t="s">
        <v>52</v>
      </c>
      <c r="B208" s="136" t="s">
        <v>26</v>
      </c>
      <c r="C208" s="139" t="s">
        <v>105</v>
      </c>
      <c r="D208" s="173"/>
      <c r="E208" s="174"/>
      <c r="F208" s="161"/>
      <c r="G208" s="162"/>
      <c r="H208" s="269"/>
      <c r="I208" s="270"/>
      <c r="J208" s="249"/>
      <c r="K208" s="250"/>
    </row>
    <row r="209" spans="1:11" ht="82.5" customHeight="1" collapsed="1">
      <c r="A209" s="51" t="s">
        <v>145</v>
      </c>
      <c r="B209" s="124" t="s">
        <v>151</v>
      </c>
      <c r="C209" s="175" t="s">
        <v>183</v>
      </c>
      <c r="D209" s="176"/>
      <c r="E209" s="177"/>
      <c r="F209" s="161"/>
      <c r="G209" s="162"/>
      <c r="H209" s="269"/>
      <c r="I209" s="270"/>
      <c r="J209" s="249"/>
      <c r="K209" s="250"/>
    </row>
    <row r="210" spans="1:11" ht="19.5" customHeight="1">
      <c r="A210" s="51"/>
      <c r="B210" s="112"/>
      <c r="C210" s="178" t="s">
        <v>80</v>
      </c>
      <c r="D210" s="179"/>
      <c r="E210" s="180"/>
      <c r="F210" s="161"/>
      <c r="G210" s="162"/>
      <c r="H210" s="269"/>
      <c r="I210" s="270"/>
      <c r="J210" s="249"/>
      <c r="K210" s="250"/>
    </row>
    <row r="211" spans="1:11" ht="77.25" customHeight="1">
      <c r="A211" s="51"/>
      <c r="B211" s="112"/>
      <c r="C211" s="143" t="s">
        <v>186</v>
      </c>
      <c r="D211" s="137"/>
      <c r="E211" s="138"/>
      <c r="F211" s="157" t="s">
        <v>185</v>
      </c>
      <c r="G211" s="158"/>
      <c r="H211" s="249" t="s">
        <v>136</v>
      </c>
      <c r="I211" s="250"/>
      <c r="J211" s="273">
        <v>42.1</v>
      </c>
      <c r="K211" s="274"/>
    </row>
    <row r="212" spans="1:11" ht="19.5" customHeight="1">
      <c r="A212" s="51"/>
      <c r="B212" s="112"/>
      <c r="C212" s="168" t="s">
        <v>83</v>
      </c>
      <c r="D212" s="169"/>
      <c r="E212" s="170"/>
      <c r="F212" s="161"/>
      <c r="G212" s="162"/>
      <c r="H212" s="269"/>
      <c r="I212" s="270"/>
      <c r="J212" s="249"/>
      <c r="K212" s="250"/>
    </row>
    <row r="213" spans="1:11" ht="19.5" customHeight="1">
      <c r="A213" s="51"/>
      <c r="B213" s="112"/>
      <c r="C213" s="181" t="s">
        <v>106</v>
      </c>
      <c r="D213" s="182"/>
      <c r="E213" s="183"/>
      <c r="F213" s="161" t="s">
        <v>103</v>
      </c>
      <c r="G213" s="162"/>
      <c r="H213" s="249" t="s">
        <v>136</v>
      </c>
      <c r="I213" s="250"/>
      <c r="J213" s="279">
        <v>421</v>
      </c>
      <c r="K213" s="280"/>
    </row>
    <row r="214" spans="1:11" ht="19.5" customHeight="1">
      <c r="A214" s="51"/>
      <c r="B214" s="112"/>
      <c r="C214" s="168" t="s">
        <v>86</v>
      </c>
      <c r="D214" s="169"/>
      <c r="E214" s="170"/>
      <c r="F214" s="161"/>
      <c r="G214" s="162"/>
      <c r="H214" s="269"/>
      <c r="I214" s="270"/>
      <c r="J214" s="249"/>
      <c r="K214" s="250"/>
    </row>
    <row r="215" spans="1:11" ht="50.25" customHeight="1">
      <c r="A215" s="51"/>
      <c r="B215" s="112"/>
      <c r="C215" s="143" t="s">
        <v>134</v>
      </c>
      <c r="D215" s="137"/>
      <c r="E215" s="138"/>
      <c r="F215" s="161" t="s">
        <v>82</v>
      </c>
      <c r="G215" s="162"/>
      <c r="H215" s="249" t="s">
        <v>88</v>
      </c>
      <c r="I215" s="250"/>
      <c r="J215" s="249">
        <v>100</v>
      </c>
      <c r="K215" s="250"/>
    </row>
    <row r="216" spans="1:11" ht="66" customHeight="1">
      <c r="A216" s="51" t="s">
        <v>146</v>
      </c>
      <c r="B216" s="124" t="s">
        <v>151</v>
      </c>
      <c r="C216" s="200" t="s">
        <v>161</v>
      </c>
      <c r="D216" s="200"/>
      <c r="E216" s="200"/>
      <c r="F216" s="326"/>
      <c r="G216" s="326"/>
      <c r="H216" s="327"/>
      <c r="I216" s="327"/>
      <c r="J216" s="327"/>
      <c r="K216" s="327"/>
    </row>
    <row r="217" spans="1:11" ht="21" customHeight="1">
      <c r="A217" s="51"/>
      <c r="B217" s="112"/>
      <c r="C217" s="178" t="s">
        <v>80</v>
      </c>
      <c r="D217" s="179"/>
      <c r="E217" s="180"/>
      <c r="F217" s="161"/>
      <c r="G217" s="162"/>
      <c r="H217" s="249"/>
      <c r="I217" s="250"/>
      <c r="J217" s="249"/>
      <c r="K217" s="250"/>
    </row>
    <row r="218" spans="1:11" ht="54.75" customHeight="1">
      <c r="A218" s="51"/>
      <c r="B218" s="112"/>
      <c r="C218" s="328" t="s">
        <v>162</v>
      </c>
      <c r="D218" s="329"/>
      <c r="E218" s="330"/>
      <c r="F218" s="157" t="s">
        <v>185</v>
      </c>
      <c r="G218" s="158"/>
      <c r="H218" s="249" t="s">
        <v>136</v>
      </c>
      <c r="I218" s="250"/>
      <c r="J218" s="331">
        <v>500</v>
      </c>
      <c r="K218" s="331"/>
    </row>
    <row r="219" spans="1:11" ht="21.75" customHeight="1">
      <c r="A219" s="51"/>
      <c r="B219" s="112"/>
      <c r="C219" s="168" t="s">
        <v>83</v>
      </c>
      <c r="D219" s="169"/>
      <c r="E219" s="170"/>
      <c r="F219" s="326"/>
      <c r="G219" s="326"/>
      <c r="H219" s="327"/>
      <c r="I219" s="327"/>
      <c r="J219" s="327"/>
      <c r="K219" s="327"/>
    </row>
    <row r="220" spans="1:11" ht="22.5" customHeight="1">
      <c r="A220" s="51"/>
      <c r="B220" s="112"/>
      <c r="C220" s="181" t="s">
        <v>90</v>
      </c>
      <c r="D220" s="182"/>
      <c r="E220" s="183"/>
      <c r="F220" s="161" t="s">
        <v>103</v>
      </c>
      <c r="G220" s="162"/>
      <c r="H220" s="249" t="s">
        <v>136</v>
      </c>
      <c r="I220" s="250"/>
      <c r="J220" s="332">
        <v>50</v>
      </c>
      <c r="K220" s="332"/>
    </row>
    <row r="221" spans="1:11" ht="20.25" customHeight="1">
      <c r="A221" s="51"/>
      <c r="B221" s="112"/>
      <c r="C221" s="168" t="s">
        <v>86</v>
      </c>
      <c r="D221" s="169"/>
      <c r="E221" s="170"/>
      <c r="F221" s="326"/>
      <c r="G221" s="326"/>
      <c r="H221" s="327"/>
      <c r="I221" s="327"/>
      <c r="J221" s="327"/>
      <c r="K221" s="327"/>
    </row>
    <row r="222" spans="1:11" ht="24" customHeight="1">
      <c r="A222" s="51"/>
      <c r="B222" s="112"/>
      <c r="C222" s="328" t="s">
        <v>169</v>
      </c>
      <c r="D222" s="329"/>
      <c r="E222" s="330"/>
      <c r="F222" s="326" t="s">
        <v>82</v>
      </c>
      <c r="G222" s="326"/>
      <c r="H222" s="327" t="s">
        <v>88</v>
      </c>
      <c r="I222" s="327"/>
      <c r="J222" s="333">
        <v>10000</v>
      </c>
      <c r="K222" s="333"/>
    </row>
    <row r="223" spans="1:11" ht="98.25" customHeight="1">
      <c r="A223" s="51" t="s">
        <v>147</v>
      </c>
      <c r="B223" s="124" t="s">
        <v>151</v>
      </c>
      <c r="C223" s="259" t="s">
        <v>168</v>
      </c>
      <c r="D223" s="260"/>
      <c r="E223" s="261"/>
      <c r="F223" s="326"/>
      <c r="G223" s="326"/>
      <c r="H223" s="327"/>
      <c r="I223" s="327"/>
      <c r="J223" s="333"/>
      <c r="K223" s="333"/>
    </row>
    <row r="224" spans="1:11" ht="24" customHeight="1">
      <c r="A224" s="51"/>
      <c r="B224" s="112"/>
      <c r="C224" s="178" t="s">
        <v>80</v>
      </c>
      <c r="D224" s="179"/>
      <c r="E224" s="180"/>
      <c r="F224" s="326"/>
      <c r="G224" s="326"/>
      <c r="H224" s="327"/>
      <c r="I224" s="327"/>
      <c r="J224" s="333"/>
      <c r="K224" s="333"/>
    </row>
    <row r="225" spans="1:11" ht="20.25" customHeight="1">
      <c r="A225" s="51"/>
      <c r="B225" s="112"/>
      <c r="C225" s="262" t="s">
        <v>139</v>
      </c>
      <c r="D225" s="263"/>
      <c r="E225" s="264"/>
      <c r="F225" s="157" t="s">
        <v>185</v>
      </c>
      <c r="G225" s="158"/>
      <c r="H225" s="249" t="s">
        <v>136</v>
      </c>
      <c r="I225" s="250"/>
      <c r="J225" s="333">
        <v>250</v>
      </c>
      <c r="K225" s="333"/>
    </row>
    <row r="226" spans="1:11" ht="25.5" customHeight="1">
      <c r="A226" s="51"/>
      <c r="B226" s="112"/>
      <c r="C226" s="168" t="s">
        <v>83</v>
      </c>
      <c r="D226" s="169"/>
      <c r="E226" s="170"/>
      <c r="F226" s="161"/>
      <c r="G226" s="162"/>
      <c r="H226" s="269"/>
      <c r="I226" s="270"/>
      <c r="J226" s="333"/>
      <c r="K226" s="333"/>
    </row>
    <row r="227" spans="1:11" ht="20.25" customHeight="1">
      <c r="A227" s="51"/>
      <c r="B227" s="112"/>
      <c r="C227" s="181" t="s">
        <v>90</v>
      </c>
      <c r="D227" s="182"/>
      <c r="E227" s="183"/>
      <c r="F227" s="161" t="s">
        <v>103</v>
      </c>
      <c r="G227" s="162"/>
      <c r="H227" s="249" t="s">
        <v>136</v>
      </c>
      <c r="I227" s="250"/>
      <c r="J227" s="334">
        <v>250</v>
      </c>
      <c r="K227" s="334"/>
    </row>
    <row r="228" spans="1:11" ht="21" customHeight="1">
      <c r="A228" s="51"/>
      <c r="B228" s="112"/>
      <c r="C228" s="168" t="s">
        <v>86</v>
      </c>
      <c r="D228" s="169"/>
      <c r="E228" s="170"/>
      <c r="F228" s="161"/>
      <c r="G228" s="162"/>
      <c r="H228" s="269"/>
      <c r="I228" s="270"/>
      <c r="J228" s="333"/>
      <c r="K228" s="333"/>
    </row>
    <row r="229" spans="1:11" ht="29.25" customHeight="1">
      <c r="A229" s="51"/>
      <c r="B229" s="112"/>
      <c r="C229" s="181" t="s">
        <v>91</v>
      </c>
      <c r="D229" s="182"/>
      <c r="E229" s="183"/>
      <c r="F229" s="161" t="s">
        <v>82</v>
      </c>
      <c r="G229" s="162"/>
      <c r="H229" s="249" t="s">
        <v>88</v>
      </c>
      <c r="I229" s="250"/>
      <c r="J229" s="333">
        <v>1000</v>
      </c>
      <c r="K229" s="333"/>
    </row>
    <row r="230" spans="1:11" ht="111.75" customHeight="1">
      <c r="A230" s="51" t="s">
        <v>150</v>
      </c>
      <c r="B230" s="124" t="s">
        <v>151</v>
      </c>
      <c r="C230" s="259" t="s">
        <v>178</v>
      </c>
      <c r="D230" s="260"/>
      <c r="E230" s="261"/>
      <c r="F230" s="326"/>
      <c r="G230" s="326"/>
      <c r="H230" s="327"/>
      <c r="I230" s="327"/>
      <c r="J230" s="335"/>
      <c r="K230" s="336"/>
    </row>
    <row r="231" spans="1:11" ht="29.25" customHeight="1">
      <c r="A231" s="51"/>
      <c r="B231" s="112"/>
      <c r="C231" s="178" t="s">
        <v>80</v>
      </c>
      <c r="D231" s="179"/>
      <c r="E231" s="180"/>
      <c r="F231" s="326"/>
      <c r="G231" s="326"/>
      <c r="H231" s="327"/>
      <c r="I231" s="327"/>
      <c r="J231" s="335"/>
      <c r="K231" s="336"/>
    </row>
    <row r="232" spans="1:11" ht="29.25" customHeight="1">
      <c r="A232" s="51"/>
      <c r="B232" s="112"/>
      <c r="C232" s="262" t="s">
        <v>170</v>
      </c>
      <c r="D232" s="263"/>
      <c r="E232" s="264"/>
      <c r="F232" s="157" t="s">
        <v>185</v>
      </c>
      <c r="G232" s="158"/>
      <c r="H232" s="249" t="s">
        <v>136</v>
      </c>
      <c r="I232" s="250"/>
      <c r="J232" s="273">
        <v>40</v>
      </c>
      <c r="K232" s="274"/>
    </row>
    <row r="233" spans="1:11" ht="29.25" customHeight="1">
      <c r="A233" s="51"/>
      <c r="B233" s="112"/>
      <c r="C233" s="168" t="s">
        <v>83</v>
      </c>
      <c r="D233" s="169"/>
      <c r="E233" s="170"/>
      <c r="F233" s="161"/>
      <c r="G233" s="162"/>
      <c r="H233" s="269"/>
      <c r="I233" s="270"/>
      <c r="J233" s="335"/>
      <c r="K233" s="336"/>
    </row>
    <row r="234" spans="1:11" ht="18.75" customHeight="1">
      <c r="A234" s="51"/>
      <c r="B234" s="112"/>
      <c r="C234" s="181" t="s">
        <v>90</v>
      </c>
      <c r="D234" s="182"/>
      <c r="E234" s="183"/>
      <c r="F234" s="161" t="s">
        <v>103</v>
      </c>
      <c r="G234" s="162"/>
      <c r="H234" s="249" t="s">
        <v>88</v>
      </c>
      <c r="I234" s="250"/>
      <c r="J234" s="277">
        <v>40</v>
      </c>
      <c r="K234" s="278"/>
    </row>
    <row r="235" spans="1:11" ht="22.5" customHeight="1">
      <c r="A235" s="51"/>
      <c r="B235" s="112"/>
      <c r="C235" s="168" t="s">
        <v>86</v>
      </c>
      <c r="D235" s="169"/>
      <c r="E235" s="170"/>
      <c r="F235" s="161"/>
      <c r="G235" s="162"/>
      <c r="H235" s="269"/>
      <c r="I235" s="270"/>
      <c r="J235" s="335"/>
      <c r="K235" s="336"/>
    </row>
    <row r="236" spans="1:11" ht="21" customHeight="1">
      <c r="A236" s="51"/>
      <c r="B236" s="112"/>
      <c r="C236" s="181" t="s">
        <v>91</v>
      </c>
      <c r="D236" s="182"/>
      <c r="E236" s="183"/>
      <c r="F236" s="161" t="s">
        <v>82</v>
      </c>
      <c r="G236" s="162"/>
      <c r="H236" s="249" t="s">
        <v>88</v>
      </c>
      <c r="I236" s="250"/>
      <c r="J236" s="331">
        <v>1000</v>
      </c>
      <c r="K236" s="331"/>
    </row>
    <row r="237" spans="1:11" ht="18.75" customHeight="1">
      <c r="A237" s="28"/>
      <c r="B237" s="28"/>
      <c r="C237" s="53"/>
      <c r="D237" s="53"/>
      <c r="E237" s="53"/>
      <c r="F237" s="28"/>
      <c r="G237" s="28"/>
      <c r="H237" s="54"/>
      <c r="I237" s="54"/>
      <c r="J237" s="54"/>
      <c r="K237" s="54"/>
    </row>
    <row r="238" spans="1:6" ht="19.5" customHeight="1">
      <c r="A238" s="239" t="s">
        <v>122</v>
      </c>
      <c r="B238" s="239"/>
      <c r="C238" s="239"/>
      <c r="D238" s="239"/>
      <c r="E238" s="239"/>
      <c r="F238" s="239"/>
    </row>
    <row r="239" spans="1:6" ht="19.5" customHeight="1">
      <c r="A239" s="8"/>
      <c r="B239" s="8"/>
      <c r="C239" s="8"/>
      <c r="D239" s="8"/>
      <c r="E239" s="8"/>
      <c r="F239" s="8"/>
    </row>
    <row r="240" spans="1:14" ht="47.25" customHeight="1">
      <c r="A240" s="257" t="s">
        <v>107</v>
      </c>
      <c r="B240" s="255" t="s">
        <v>108</v>
      </c>
      <c r="C240" s="255" t="s">
        <v>24</v>
      </c>
      <c r="D240" s="212" t="s">
        <v>123</v>
      </c>
      <c r="E240" s="212"/>
      <c r="F240" s="212"/>
      <c r="G240" s="212" t="s">
        <v>124</v>
      </c>
      <c r="H240" s="212"/>
      <c r="I240" s="212"/>
      <c r="J240" s="212" t="s">
        <v>125</v>
      </c>
      <c r="K240" s="212"/>
      <c r="L240" s="212"/>
      <c r="M240" s="212" t="s">
        <v>109</v>
      </c>
      <c r="N240" s="212"/>
    </row>
    <row r="241" spans="1:14" ht="31.5">
      <c r="A241" s="258"/>
      <c r="B241" s="256"/>
      <c r="C241" s="256"/>
      <c r="D241" s="49" t="s">
        <v>34</v>
      </c>
      <c r="E241" s="46" t="s">
        <v>35</v>
      </c>
      <c r="F241" s="51" t="s">
        <v>36</v>
      </c>
      <c r="G241" s="46" t="s">
        <v>34</v>
      </c>
      <c r="H241" s="46" t="s">
        <v>35</v>
      </c>
      <c r="I241" s="51" t="s">
        <v>36</v>
      </c>
      <c r="J241" s="52" t="s">
        <v>34</v>
      </c>
      <c r="K241" s="52" t="s">
        <v>35</v>
      </c>
      <c r="L241" s="105" t="s">
        <v>36</v>
      </c>
      <c r="M241" s="212"/>
      <c r="N241" s="212"/>
    </row>
    <row r="242" spans="1:14" ht="15.75">
      <c r="A242" s="17">
        <v>1</v>
      </c>
      <c r="B242" s="17">
        <v>2</v>
      </c>
      <c r="C242" s="17">
        <v>3</v>
      </c>
      <c r="D242" s="17">
        <v>4</v>
      </c>
      <c r="E242" s="17">
        <v>5</v>
      </c>
      <c r="F242" s="17">
        <v>6</v>
      </c>
      <c r="G242" s="17">
        <v>7</v>
      </c>
      <c r="H242" s="17">
        <v>8</v>
      </c>
      <c r="I242" s="17">
        <v>9</v>
      </c>
      <c r="J242" s="35">
        <v>10</v>
      </c>
      <c r="K242" s="35">
        <v>11</v>
      </c>
      <c r="L242" s="93">
        <v>12</v>
      </c>
      <c r="M242" s="240">
        <v>13</v>
      </c>
      <c r="N242" s="240"/>
    </row>
    <row r="243" spans="1:14" ht="57" customHeight="1">
      <c r="A243" s="241" t="s">
        <v>126</v>
      </c>
      <c r="B243" s="231"/>
      <c r="C243" s="231"/>
      <c r="D243" s="231"/>
      <c r="E243" s="231"/>
      <c r="F243" s="231"/>
      <c r="G243" s="231"/>
      <c r="H243" s="231"/>
      <c r="I243" s="231"/>
      <c r="J243" s="231"/>
      <c r="K243" s="231"/>
      <c r="L243" s="231"/>
      <c r="M243" s="231"/>
      <c r="N243" s="231"/>
    </row>
    <row r="244" ht="15.75" hidden="1">
      <c r="C244" s="7"/>
    </row>
    <row r="245" ht="15.75">
      <c r="C245" s="7"/>
    </row>
    <row r="246" ht="15.75">
      <c r="C246" s="7"/>
    </row>
    <row r="247" spans="1:3" ht="15.75">
      <c r="A247" s="1" t="s">
        <v>129</v>
      </c>
      <c r="C247" s="7"/>
    </row>
    <row r="248" spans="1:13" ht="15.75">
      <c r="A248" s="1" t="s">
        <v>130</v>
      </c>
      <c r="C248" s="7"/>
      <c r="G248" s="5"/>
      <c r="H248" s="5"/>
      <c r="J248" s="211" t="s">
        <v>131</v>
      </c>
      <c r="K248" s="211"/>
      <c r="L248" s="211"/>
      <c r="M248" s="77"/>
    </row>
    <row r="249" spans="3:13" ht="15.75">
      <c r="C249" s="7"/>
      <c r="G249" s="238" t="s">
        <v>110</v>
      </c>
      <c r="H249" s="238"/>
      <c r="J249" s="238" t="s">
        <v>111</v>
      </c>
      <c r="K249" s="238"/>
      <c r="L249" s="238"/>
      <c r="M249" s="79"/>
    </row>
    <row r="250" spans="3:13" ht="7.5" customHeight="1" hidden="1">
      <c r="C250" s="7"/>
      <c r="M250" s="77"/>
    </row>
    <row r="251" spans="1:13" ht="15.75">
      <c r="A251" s="7" t="s">
        <v>112</v>
      </c>
      <c r="B251" s="7"/>
      <c r="C251" s="7"/>
      <c r="M251" s="77"/>
    </row>
    <row r="252" spans="1:13" ht="15.75">
      <c r="A252" s="156" t="s">
        <v>113</v>
      </c>
      <c r="B252" s="156"/>
      <c r="C252" s="156"/>
      <c r="D252" s="156"/>
      <c r="M252" s="77"/>
    </row>
    <row r="253" spans="1:13" ht="15.75">
      <c r="A253" s="156" t="s">
        <v>114</v>
      </c>
      <c r="B253" s="156"/>
      <c r="C253" s="156"/>
      <c r="D253" s="156"/>
      <c r="M253" s="77"/>
    </row>
    <row r="254" spans="1:13" ht="15.75">
      <c r="A254" s="156" t="s">
        <v>115</v>
      </c>
      <c r="B254" s="156"/>
      <c r="C254" s="156"/>
      <c r="D254" s="156"/>
      <c r="G254" s="5"/>
      <c r="H254" s="5"/>
      <c r="J254" s="242" t="s">
        <v>132</v>
      </c>
      <c r="K254" s="242"/>
      <c r="L254" s="242"/>
      <c r="M254" s="77"/>
    </row>
    <row r="255" spans="3:13" ht="15.75">
      <c r="C255" s="7"/>
      <c r="G255" s="238" t="s">
        <v>110</v>
      </c>
      <c r="H255" s="238"/>
      <c r="J255" s="238" t="s">
        <v>111</v>
      </c>
      <c r="K255" s="238"/>
      <c r="L255" s="238"/>
      <c r="M255" s="79"/>
    </row>
    <row r="256" ht="15.75">
      <c r="C256" s="7"/>
    </row>
    <row r="257" ht="15.75">
      <c r="C257" s="7"/>
    </row>
    <row r="258" ht="15.75">
      <c r="C258" s="7"/>
    </row>
    <row r="259" spans="1:2" ht="15.75">
      <c r="A259" s="7"/>
      <c r="B259" s="7"/>
    </row>
    <row r="260" spans="1:11" ht="15.75">
      <c r="A260" s="7"/>
      <c r="B260" s="7"/>
      <c r="K260" s="20"/>
    </row>
  </sheetData>
  <sheetProtection/>
  <mergeCells count="603">
    <mergeCell ref="F228:G228"/>
    <mergeCell ref="H234:I234"/>
    <mergeCell ref="F229:G229"/>
    <mergeCell ref="H229:I229"/>
    <mergeCell ref="D78:H78"/>
    <mergeCell ref="C235:E235"/>
    <mergeCell ref="F235:G235"/>
    <mergeCell ref="H235:I235"/>
    <mergeCell ref="F230:G230"/>
    <mergeCell ref="H230:I230"/>
    <mergeCell ref="C231:E231"/>
    <mergeCell ref="C230:E230"/>
    <mergeCell ref="F231:G231"/>
    <mergeCell ref="H231:I231"/>
    <mergeCell ref="C236:E236"/>
    <mergeCell ref="F236:G236"/>
    <mergeCell ref="H236:I236"/>
    <mergeCell ref="J236:K236"/>
    <mergeCell ref="H228:I228"/>
    <mergeCell ref="J228:K228"/>
    <mergeCell ref="J235:K235"/>
    <mergeCell ref="C233:E233"/>
    <mergeCell ref="C234:E234"/>
    <mergeCell ref="F233:G233"/>
    <mergeCell ref="F234:G234"/>
    <mergeCell ref="H233:I233"/>
    <mergeCell ref="C232:E232"/>
    <mergeCell ref="H232:I232"/>
    <mergeCell ref="F232:G232"/>
    <mergeCell ref="J229:K229"/>
    <mergeCell ref="C229:E229"/>
    <mergeCell ref="J230:K230"/>
    <mergeCell ref="J234:K234"/>
    <mergeCell ref="J231:K231"/>
    <mergeCell ref="J232:K232"/>
    <mergeCell ref="J233:K233"/>
    <mergeCell ref="F224:G224"/>
    <mergeCell ref="H224:I224"/>
    <mergeCell ref="J224:K224"/>
    <mergeCell ref="F227:G227"/>
    <mergeCell ref="H227:I227"/>
    <mergeCell ref="J227:K227"/>
    <mergeCell ref="F226:G226"/>
    <mergeCell ref="H226:I226"/>
    <mergeCell ref="J226:K226"/>
    <mergeCell ref="F225:G225"/>
    <mergeCell ref="H225:I225"/>
    <mergeCell ref="J225:K225"/>
    <mergeCell ref="J220:K220"/>
    <mergeCell ref="J221:K221"/>
    <mergeCell ref="F223:G223"/>
    <mergeCell ref="H223:I223"/>
    <mergeCell ref="J223:K223"/>
    <mergeCell ref="J222:K222"/>
    <mergeCell ref="F222:G222"/>
    <mergeCell ref="H222:I222"/>
    <mergeCell ref="C222:E222"/>
    <mergeCell ref="C217:E217"/>
    <mergeCell ref="F217:G217"/>
    <mergeCell ref="H217:I217"/>
    <mergeCell ref="H221:I221"/>
    <mergeCell ref="C221:E221"/>
    <mergeCell ref="F218:G218"/>
    <mergeCell ref="F219:G219"/>
    <mergeCell ref="F220:G220"/>
    <mergeCell ref="F221:G221"/>
    <mergeCell ref="J216:K216"/>
    <mergeCell ref="C218:E218"/>
    <mergeCell ref="C219:E219"/>
    <mergeCell ref="C220:E220"/>
    <mergeCell ref="H218:I218"/>
    <mergeCell ref="H219:I219"/>
    <mergeCell ref="H220:I220"/>
    <mergeCell ref="J217:K217"/>
    <mergeCell ref="J218:K218"/>
    <mergeCell ref="J219:K219"/>
    <mergeCell ref="F216:G216"/>
    <mergeCell ref="H216:I216"/>
    <mergeCell ref="H138:I138"/>
    <mergeCell ref="H139:I139"/>
    <mergeCell ref="H140:I140"/>
    <mergeCell ref="F181:G181"/>
    <mergeCell ref="H181:I181"/>
    <mergeCell ref="F180:G180"/>
    <mergeCell ref="H142:I142"/>
    <mergeCell ref="C112:E113"/>
    <mergeCell ref="C118:E118"/>
    <mergeCell ref="F117:G117"/>
    <mergeCell ref="A99:G99"/>
    <mergeCell ref="C125:E125"/>
    <mergeCell ref="A107:G107"/>
    <mergeCell ref="J141:K141"/>
    <mergeCell ref="H143:I143"/>
    <mergeCell ref="C124:E124"/>
    <mergeCell ref="C120:E120"/>
    <mergeCell ref="F123:G123"/>
    <mergeCell ref="J114:K114"/>
    <mergeCell ref="J117:K117"/>
    <mergeCell ref="H117:I117"/>
    <mergeCell ref="J143:K143"/>
    <mergeCell ref="J144:K144"/>
    <mergeCell ref="C126:E126"/>
    <mergeCell ref="C127:E127"/>
    <mergeCell ref="F141:G141"/>
    <mergeCell ref="J128:K128"/>
    <mergeCell ref="J131:K131"/>
    <mergeCell ref="H133:I133"/>
    <mergeCell ref="J133:K133"/>
    <mergeCell ref="I2:M2"/>
    <mergeCell ref="I3:M3"/>
    <mergeCell ref="I4:M4"/>
    <mergeCell ref="I6:M6"/>
    <mergeCell ref="F178:G178"/>
    <mergeCell ref="H179:I179"/>
    <mergeCell ref="H175:I175"/>
    <mergeCell ref="H176:I176"/>
    <mergeCell ref="H177:I177"/>
    <mergeCell ref="H178:I178"/>
    <mergeCell ref="I13:M13"/>
    <mergeCell ref="I14:M14"/>
    <mergeCell ref="C175:E175"/>
    <mergeCell ref="C176:E176"/>
    <mergeCell ref="B24:C24"/>
    <mergeCell ref="B27:C27"/>
    <mergeCell ref="B34:N34"/>
    <mergeCell ref="B33:J33"/>
    <mergeCell ref="B44:N44"/>
    <mergeCell ref="B40:N40"/>
    <mergeCell ref="C177:E177"/>
    <mergeCell ref="C178:E178"/>
    <mergeCell ref="F177:G177"/>
    <mergeCell ref="J139:K139"/>
    <mergeCell ref="J140:K140"/>
    <mergeCell ref="J142:K142"/>
    <mergeCell ref="J145:K145"/>
    <mergeCell ref="H145:I145"/>
    <mergeCell ref="F145:G145"/>
    <mergeCell ref="F143:G143"/>
    <mergeCell ref="I7:M7"/>
    <mergeCell ref="I8:M8"/>
    <mergeCell ref="I9:M9"/>
    <mergeCell ref="I10:M10"/>
    <mergeCell ref="I11:M11"/>
    <mergeCell ref="I12:M12"/>
    <mergeCell ref="B32:N32"/>
    <mergeCell ref="B31:N31"/>
    <mergeCell ref="D17:I17"/>
    <mergeCell ref="D18:I18"/>
    <mergeCell ref="D19:I19"/>
    <mergeCell ref="D27:M27"/>
    <mergeCell ref="B21:C21"/>
    <mergeCell ref="B29:N29"/>
    <mergeCell ref="C123:E123"/>
    <mergeCell ref="H114:I114"/>
    <mergeCell ref="C115:E115"/>
    <mergeCell ref="H118:I118"/>
    <mergeCell ref="F119:G119"/>
    <mergeCell ref="F118:G118"/>
    <mergeCell ref="F122:G122"/>
    <mergeCell ref="C114:E114"/>
    <mergeCell ref="B35:N35"/>
    <mergeCell ref="B42:C42"/>
    <mergeCell ref="A94:G94"/>
    <mergeCell ref="B39:N39"/>
    <mergeCell ref="B38:N38"/>
    <mergeCell ref="B37:N37"/>
    <mergeCell ref="B36:N36"/>
    <mergeCell ref="A102:G102"/>
    <mergeCell ref="A101:G101"/>
    <mergeCell ref="A112:A113"/>
    <mergeCell ref="D72:H72"/>
    <mergeCell ref="C122:E122"/>
    <mergeCell ref="C121:E121"/>
    <mergeCell ref="D74:H74"/>
    <mergeCell ref="D75:H75"/>
    <mergeCell ref="A95:G95"/>
    <mergeCell ref="F114:G114"/>
    <mergeCell ref="B112:B113"/>
    <mergeCell ref="C117:E117"/>
    <mergeCell ref="J121:K121"/>
    <mergeCell ref="D66:H66"/>
    <mergeCell ref="C119:E119"/>
    <mergeCell ref="A100:G100"/>
    <mergeCell ref="J112:K113"/>
    <mergeCell ref="F112:G113"/>
    <mergeCell ref="H112:I113"/>
    <mergeCell ref="C116:E116"/>
    <mergeCell ref="J118:K118"/>
    <mergeCell ref="H119:I119"/>
    <mergeCell ref="F116:G116"/>
    <mergeCell ref="F186:G186"/>
    <mergeCell ref="J120:K120"/>
    <mergeCell ref="H120:I120"/>
    <mergeCell ref="F175:G175"/>
    <mergeCell ref="F176:G176"/>
    <mergeCell ref="F120:G120"/>
    <mergeCell ref="F121:G121"/>
    <mergeCell ref="H123:I123"/>
    <mergeCell ref="J123:K123"/>
    <mergeCell ref="F192:G192"/>
    <mergeCell ref="F191:G191"/>
    <mergeCell ref="F189:G189"/>
    <mergeCell ref="F187:G187"/>
    <mergeCell ref="F188:G188"/>
    <mergeCell ref="F190:G190"/>
    <mergeCell ref="F185:G185"/>
    <mergeCell ref="F184:G184"/>
    <mergeCell ref="F183:G183"/>
    <mergeCell ref="J181:K181"/>
    <mergeCell ref="J125:K125"/>
    <mergeCell ref="H121:I121"/>
    <mergeCell ref="H180:I180"/>
    <mergeCell ref="H141:I141"/>
    <mergeCell ref="J124:K124"/>
    <mergeCell ref="H124:I124"/>
    <mergeCell ref="J130:K130"/>
    <mergeCell ref="H130:I130"/>
    <mergeCell ref="J122:K122"/>
    <mergeCell ref="F131:G131"/>
    <mergeCell ref="H132:I132"/>
    <mergeCell ref="H131:I131"/>
    <mergeCell ref="F124:G124"/>
    <mergeCell ref="H126:I126"/>
    <mergeCell ref="F126:G126"/>
    <mergeCell ref="F125:G125"/>
    <mergeCell ref="H127:I127"/>
    <mergeCell ref="H125:I125"/>
    <mergeCell ref="F127:G127"/>
    <mergeCell ref="J134:K134"/>
    <mergeCell ref="H136:I136"/>
    <mergeCell ref="H135:I135"/>
    <mergeCell ref="F132:G132"/>
    <mergeCell ref="F133:G133"/>
    <mergeCell ref="J132:K132"/>
    <mergeCell ref="F137:G137"/>
    <mergeCell ref="H137:I137"/>
    <mergeCell ref="J136:K136"/>
    <mergeCell ref="J135:K135"/>
    <mergeCell ref="F136:G136"/>
    <mergeCell ref="F135:G135"/>
    <mergeCell ref="J137:K137"/>
    <mergeCell ref="F134:G134"/>
    <mergeCell ref="H134:I134"/>
    <mergeCell ref="F144:G144"/>
    <mergeCell ref="J138:K138"/>
    <mergeCell ref="J146:K146"/>
    <mergeCell ref="H146:I146"/>
    <mergeCell ref="F146:G146"/>
    <mergeCell ref="F138:G138"/>
    <mergeCell ref="F139:G139"/>
    <mergeCell ref="F140:G140"/>
    <mergeCell ref="F142:G142"/>
    <mergeCell ref="H144:I144"/>
    <mergeCell ref="J147:K147"/>
    <mergeCell ref="H147:I147"/>
    <mergeCell ref="F147:G147"/>
    <mergeCell ref="J149:K149"/>
    <mergeCell ref="H149:I149"/>
    <mergeCell ref="F149:G149"/>
    <mergeCell ref="J148:K148"/>
    <mergeCell ref="H148:I148"/>
    <mergeCell ref="F148:G148"/>
    <mergeCell ref="J150:K150"/>
    <mergeCell ref="H150:I150"/>
    <mergeCell ref="F150:G150"/>
    <mergeCell ref="J151:K151"/>
    <mergeCell ref="H151:I151"/>
    <mergeCell ref="F151:G151"/>
    <mergeCell ref="J153:K153"/>
    <mergeCell ref="H153:I153"/>
    <mergeCell ref="F153:G153"/>
    <mergeCell ref="J152:K152"/>
    <mergeCell ref="H152:I152"/>
    <mergeCell ref="F152:G152"/>
    <mergeCell ref="J155:K155"/>
    <mergeCell ref="H155:I155"/>
    <mergeCell ref="F155:G155"/>
    <mergeCell ref="J154:K154"/>
    <mergeCell ref="H154:I154"/>
    <mergeCell ref="F154:G154"/>
    <mergeCell ref="J156:K156"/>
    <mergeCell ref="H156:I156"/>
    <mergeCell ref="F156:G156"/>
    <mergeCell ref="J157:K157"/>
    <mergeCell ref="H157:I157"/>
    <mergeCell ref="F157:G157"/>
    <mergeCell ref="J159:K159"/>
    <mergeCell ref="H159:I159"/>
    <mergeCell ref="F159:G159"/>
    <mergeCell ref="J158:K158"/>
    <mergeCell ref="H158:I158"/>
    <mergeCell ref="F158:G158"/>
    <mergeCell ref="F163:G163"/>
    <mergeCell ref="J162:K162"/>
    <mergeCell ref="H162:I162"/>
    <mergeCell ref="F162:G162"/>
    <mergeCell ref="J163:K163"/>
    <mergeCell ref="H163:I163"/>
    <mergeCell ref="J160:K160"/>
    <mergeCell ref="H160:I160"/>
    <mergeCell ref="F160:G160"/>
    <mergeCell ref="J161:K161"/>
    <mergeCell ref="H161:I161"/>
    <mergeCell ref="F161:G161"/>
    <mergeCell ref="F164:G164"/>
    <mergeCell ref="J166:K166"/>
    <mergeCell ref="H166:I166"/>
    <mergeCell ref="J167:K167"/>
    <mergeCell ref="H167:I167"/>
    <mergeCell ref="F165:G165"/>
    <mergeCell ref="J165:K165"/>
    <mergeCell ref="H165:I165"/>
    <mergeCell ref="J164:K164"/>
    <mergeCell ref="H164:I164"/>
    <mergeCell ref="J168:K168"/>
    <mergeCell ref="J169:K169"/>
    <mergeCell ref="H169:I169"/>
    <mergeCell ref="H168:I168"/>
    <mergeCell ref="J172:K172"/>
    <mergeCell ref="H173:I173"/>
    <mergeCell ref="H172:I172"/>
    <mergeCell ref="J170:K170"/>
    <mergeCell ref="H171:I171"/>
    <mergeCell ref="H170:I170"/>
    <mergeCell ref="J171:K171"/>
    <mergeCell ref="J173:K173"/>
    <mergeCell ref="J179:K179"/>
    <mergeCell ref="J180:K180"/>
    <mergeCell ref="J177:K177"/>
    <mergeCell ref="J178:K178"/>
    <mergeCell ref="J215:K215"/>
    <mergeCell ref="H215:I215"/>
    <mergeCell ref="J214:K214"/>
    <mergeCell ref="H214:I214"/>
    <mergeCell ref="J205:K205"/>
    <mergeCell ref="H205:I205"/>
    <mergeCell ref="F169:G169"/>
    <mergeCell ref="F170:G170"/>
    <mergeCell ref="F171:G171"/>
    <mergeCell ref="F172:G172"/>
    <mergeCell ref="F182:G182"/>
    <mergeCell ref="J182:K182"/>
    <mergeCell ref="J175:K175"/>
    <mergeCell ref="J176:K176"/>
    <mergeCell ref="J213:K213"/>
    <mergeCell ref="H213:I213"/>
    <mergeCell ref="J211:K211"/>
    <mergeCell ref="H211:I211"/>
    <mergeCell ref="J212:K212"/>
    <mergeCell ref="H212:I212"/>
    <mergeCell ref="J209:K209"/>
    <mergeCell ref="H209:I209"/>
    <mergeCell ref="J210:K210"/>
    <mergeCell ref="H210:I210"/>
    <mergeCell ref="J197:K197"/>
    <mergeCell ref="J208:K208"/>
    <mergeCell ref="H208:I208"/>
    <mergeCell ref="J202:K202"/>
    <mergeCell ref="H202:I202"/>
    <mergeCell ref="J207:K207"/>
    <mergeCell ref="H207:I207"/>
    <mergeCell ref="J206:K206"/>
    <mergeCell ref="H206:I206"/>
    <mergeCell ref="J204:K204"/>
    <mergeCell ref="H204:I204"/>
    <mergeCell ref="J203:K203"/>
    <mergeCell ref="H203:I203"/>
    <mergeCell ref="H182:I182"/>
    <mergeCell ref="H197:I197"/>
    <mergeCell ref="J196:K196"/>
    <mergeCell ref="H196:I196"/>
    <mergeCell ref="J193:K193"/>
    <mergeCell ref="H193:I193"/>
    <mergeCell ref="J194:K194"/>
    <mergeCell ref="J174:K174"/>
    <mergeCell ref="H174:I174"/>
    <mergeCell ref="J201:K201"/>
    <mergeCell ref="H201:I201"/>
    <mergeCell ref="J200:K200"/>
    <mergeCell ref="H200:I200"/>
    <mergeCell ref="J199:K199"/>
    <mergeCell ref="H199:I199"/>
    <mergeCell ref="J198:K198"/>
    <mergeCell ref="H198:I198"/>
    <mergeCell ref="H192:I192"/>
    <mergeCell ref="A98:G98"/>
    <mergeCell ref="A108:G108"/>
    <mergeCell ref="A106:G106"/>
    <mergeCell ref="A105:G105"/>
    <mergeCell ref="A104:G104"/>
    <mergeCell ref="A103:G103"/>
    <mergeCell ref="F173:G173"/>
    <mergeCell ref="F174:G174"/>
    <mergeCell ref="F179:G179"/>
    <mergeCell ref="A240:A241"/>
    <mergeCell ref="J191:K191"/>
    <mergeCell ref="H191:I191"/>
    <mergeCell ref="J240:L240"/>
    <mergeCell ref="C228:E228"/>
    <mergeCell ref="C223:E223"/>
    <mergeCell ref="C224:E224"/>
    <mergeCell ref="C225:E225"/>
    <mergeCell ref="H194:I194"/>
    <mergeCell ref="J195:K195"/>
    <mergeCell ref="J187:K187"/>
    <mergeCell ref="H187:I187"/>
    <mergeCell ref="C240:C241"/>
    <mergeCell ref="B240:B241"/>
    <mergeCell ref="H195:I195"/>
    <mergeCell ref="J189:K189"/>
    <mergeCell ref="H189:I189"/>
    <mergeCell ref="J190:K190"/>
    <mergeCell ref="H190:I190"/>
    <mergeCell ref="J192:K192"/>
    <mergeCell ref="J188:K188"/>
    <mergeCell ref="J183:K183"/>
    <mergeCell ref="H183:I183"/>
    <mergeCell ref="J184:K184"/>
    <mergeCell ref="H184:I184"/>
    <mergeCell ref="H188:I188"/>
    <mergeCell ref="J186:K186"/>
    <mergeCell ref="H186:I186"/>
    <mergeCell ref="J185:K185"/>
    <mergeCell ref="H185:I185"/>
    <mergeCell ref="M240:N241"/>
    <mergeCell ref="M242:N242"/>
    <mergeCell ref="J249:L249"/>
    <mergeCell ref="G255:H255"/>
    <mergeCell ref="J255:L255"/>
    <mergeCell ref="A243:N243"/>
    <mergeCell ref="J248:L248"/>
    <mergeCell ref="A253:D253"/>
    <mergeCell ref="A254:D254"/>
    <mergeCell ref="J254:L254"/>
    <mergeCell ref="D54:H54"/>
    <mergeCell ref="D63:H63"/>
    <mergeCell ref="D68:H68"/>
    <mergeCell ref="G249:H249"/>
    <mergeCell ref="A238:F238"/>
    <mergeCell ref="D240:F240"/>
    <mergeCell ref="G240:I240"/>
    <mergeCell ref="F166:G166"/>
    <mergeCell ref="F167:G167"/>
    <mergeCell ref="F168:G168"/>
    <mergeCell ref="D70:H70"/>
    <mergeCell ref="D69:H69"/>
    <mergeCell ref="D56:H56"/>
    <mergeCell ref="D55:H55"/>
    <mergeCell ref="D67:H67"/>
    <mergeCell ref="D65:H65"/>
    <mergeCell ref="D64:H64"/>
    <mergeCell ref="D59:H59"/>
    <mergeCell ref="D62:H62"/>
    <mergeCell ref="D60:H60"/>
    <mergeCell ref="D53:H53"/>
    <mergeCell ref="D52:H52"/>
    <mergeCell ref="B43:N43"/>
    <mergeCell ref="D51:H51"/>
    <mergeCell ref="B49:N49"/>
    <mergeCell ref="D46:K46"/>
    <mergeCell ref="D47:K47"/>
    <mergeCell ref="D58:H58"/>
    <mergeCell ref="D57:H57"/>
    <mergeCell ref="D61:H61"/>
    <mergeCell ref="A84:C84"/>
    <mergeCell ref="D84:M84"/>
    <mergeCell ref="D71:H71"/>
    <mergeCell ref="D73:H73"/>
    <mergeCell ref="D79:H79"/>
    <mergeCell ref="A82:C82"/>
    <mergeCell ref="D82:M82"/>
    <mergeCell ref="C129:E129"/>
    <mergeCell ref="J115:K115"/>
    <mergeCell ref="F130:G130"/>
    <mergeCell ref="J129:K129"/>
    <mergeCell ref="H129:I129"/>
    <mergeCell ref="J126:K126"/>
    <mergeCell ref="J119:K119"/>
    <mergeCell ref="H122:I122"/>
    <mergeCell ref="J127:K127"/>
    <mergeCell ref="F129:G129"/>
    <mergeCell ref="B90:M90"/>
    <mergeCell ref="A97:G97"/>
    <mergeCell ref="A96:G96"/>
    <mergeCell ref="C128:E128"/>
    <mergeCell ref="H128:I128"/>
    <mergeCell ref="F128:G128"/>
    <mergeCell ref="H115:I115"/>
    <mergeCell ref="F115:G115"/>
    <mergeCell ref="J116:K116"/>
    <mergeCell ref="H116:I116"/>
    <mergeCell ref="C146:E146"/>
    <mergeCell ref="A83:C83"/>
    <mergeCell ref="D83:M83"/>
    <mergeCell ref="A87:C87"/>
    <mergeCell ref="A93:G93"/>
    <mergeCell ref="A88:C88"/>
    <mergeCell ref="D88:M88"/>
    <mergeCell ref="D87:M87"/>
    <mergeCell ref="A92:G92"/>
    <mergeCell ref="C130:E130"/>
    <mergeCell ref="C158:E158"/>
    <mergeCell ref="C159:E159"/>
    <mergeCell ref="C131:E131"/>
    <mergeCell ref="C132:E132"/>
    <mergeCell ref="C133:E133"/>
    <mergeCell ref="C135:E135"/>
    <mergeCell ref="C134:E134"/>
    <mergeCell ref="C136:E136"/>
    <mergeCell ref="C137:E137"/>
    <mergeCell ref="C145:E145"/>
    <mergeCell ref="C147:E147"/>
    <mergeCell ref="C148:E148"/>
    <mergeCell ref="C149:E149"/>
    <mergeCell ref="C150:E150"/>
    <mergeCell ref="C227:E227"/>
    <mergeCell ref="C226:E226"/>
    <mergeCell ref="C163:E163"/>
    <mergeCell ref="C216:E216"/>
    <mergeCell ref="C181:E181"/>
    <mergeCell ref="C173:E173"/>
    <mergeCell ref="C174:E174"/>
    <mergeCell ref="C164:E164"/>
    <mergeCell ref="C165:E165"/>
    <mergeCell ref="C168:E168"/>
    <mergeCell ref="C151:E151"/>
    <mergeCell ref="C161:E161"/>
    <mergeCell ref="C162:E162"/>
    <mergeCell ref="C152:E152"/>
    <mergeCell ref="C153:E153"/>
    <mergeCell ref="C154:E154"/>
    <mergeCell ref="C155:E155"/>
    <mergeCell ref="C160:E160"/>
    <mergeCell ref="C156:E156"/>
    <mergeCell ref="C157:E157"/>
    <mergeCell ref="C172:E172"/>
    <mergeCell ref="C166:E166"/>
    <mergeCell ref="C167:E167"/>
    <mergeCell ref="C183:E183"/>
    <mergeCell ref="C179:E179"/>
    <mergeCell ref="C180:E180"/>
    <mergeCell ref="C182:E182"/>
    <mergeCell ref="C169:E169"/>
    <mergeCell ref="C170:E170"/>
    <mergeCell ref="C171:E171"/>
    <mergeCell ref="C205:E205"/>
    <mergeCell ref="C192:E192"/>
    <mergeCell ref="C184:E184"/>
    <mergeCell ref="C185:E185"/>
    <mergeCell ref="C186:E186"/>
    <mergeCell ref="C187:E187"/>
    <mergeCell ref="C188:E188"/>
    <mergeCell ref="C189:E189"/>
    <mergeCell ref="C190:E190"/>
    <mergeCell ref="C191:E191"/>
    <mergeCell ref="C203:E203"/>
    <mergeCell ref="C202:E202"/>
    <mergeCell ref="C193:E193"/>
    <mergeCell ref="C194:E194"/>
    <mergeCell ref="C195:E195"/>
    <mergeCell ref="C206:E206"/>
    <mergeCell ref="C207:E207"/>
    <mergeCell ref="C213:E213"/>
    <mergeCell ref="C214:E214"/>
    <mergeCell ref="C212:E212"/>
    <mergeCell ref="C215:E215"/>
    <mergeCell ref="C208:E208"/>
    <mergeCell ref="C209:E209"/>
    <mergeCell ref="C210:E210"/>
    <mergeCell ref="C211:E211"/>
    <mergeCell ref="C204:E204"/>
    <mergeCell ref="C196:E196"/>
    <mergeCell ref="C197:E197"/>
    <mergeCell ref="C198:E198"/>
    <mergeCell ref="C199:E199"/>
    <mergeCell ref="C200:E200"/>
    <mergeCell ref="C201:E201"/>
    <mergeCell ref="F201:G201"/>
    <mergeCell ref="F200:G200"/>
    <mergeCell ref="F204:G204"/>
    <mergeCell ref="F195:G195"/>
    <mergeCell ref="F199:G199"/>
    <mergeCell ref="F198:G198"/>
    <mergeCell ref="D77:H77"/>
    <mergeCell ref="F194:G194"/>
    <mergeCell ref="F215:G215"/>
    <mergeCell ref="F214:G214"/>
    <mergeCell ref="F213:G213"/>
    <mergeCell ref="F212:G212"/>
    <mergeCell ref="F197:G197"/>
    <mergeCell ref="F196:G196"/>
    <mergeCell ref="F205:G205"/>
    <mergeCell ref="F202:G202"/>
    <mergeCell ref="B41:M41"/>
    <mergeCell ref="A252:D252"/>
    <mergeCell ref="F203:G203"/>
    <mergeCell ref="F193:G193"/>
    <mergeCell ref="F209:G209"/>
    <mergeCell ref="F208:G208"/>
    <mergeCell ref="F207:G207"/>
    <mergeCell ref="F206:G206"/>
    <mergeCell ref="F211:G211"/>
    <mergeCell ref="F210:G210"/>
  </mergeCells>
  <printOptions horizontalCentered="1"/>
  <pageMargins left="0.1968503937007874" right="0.1968503937007874" top="0.7874015748031497" bottom="0.1968503937007874" header="0.5118110236220472" footer="0.5118110236220472"/>
  <pageSetup fitToHeight="7" horizontalDpi="600" verticalDpi="600" orientation="landscape" paperSize="9" scale="49" r:id="rId3"/>
  <rowBreaks count="7" manualBreakCount="7">
    <brk id="43" max="255" man="1"/>
    <brk id="88" max="255" man="1"/>
    <brk id="130" max="13" man="1"/>
    <brk id="167" max="255" man="1"/>
    <brk id="199" max="255" man="1"/>
    <brk id="222" max="255" man="1"/>
    <brk id="236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xp</cp:lastModifiedBy>
  <cp:lastPrinted>2017-02-15T13:22:01Z</cp:lastPrinted>
  <dcterms:created xsi:type="dcterms:W3CDTF">1996-10-08T23:32:33Z</dcterms:created>
  <dcterms:modified xsi:type="dcterms:W3CDTF">2017-02-15T14:14:19Z</dcterms:modified>
  <cp:category/>
  <cp:version/>
  <cp:contentType/>
  <cp:contentStatus/>
</cp:coreProperties>
</file>